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ncolin\Documents\"/>
    </mc:Choice>
  </mc:AlternateContent>
  <xr:revisionPtr revIDLastSave="0" documentId="13_ncr:1_{BB819A3C-8316-49F8-9D21-D83CE1E93AD5}" xr6:coauthVersionLast="47" xr6:coauthVersionMax="47" xr10:uidLastSave="{00000000-0000-0000-0000-000000000000}"/>
  <bookViews>
    <workbookView xWindow="-120" yWindow="-120" windowWidth="29040" windowHeight="1584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3" i="2" l="1"/>
  <c r="U12" i="2"/>
  <c r="S12" i="2"/>
  <c r="S11" i="2"/>
  <c r="U6" i="2"/>
  <c r="S6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U9" i="2"/>
  <c r="U7" i="2"/>
  <c r="S7" i="2"/>
  <c r="J28" i="2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61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<sst xmlns="http://schemas.openxmlformats.org/spreadsheetml/2006/main" count="1279" uniqueCount="74">
  <si>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</si>
  <si>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</si>
  <si>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</si>
  <si>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</si>
  <si>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</si>
  <si>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</si>
  <si>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</si>
  <si>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</si>
  <si>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</si>
  <si>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</si>
  <si>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</si>
  <si>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FO</t>
  </si>
  <si>
    <t>FS</t>
  </si>
  <si>
    <t>RC 6h30 - 10h52 SR 10h52-11h52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</si>
  <si>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</si>
  <si>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</si>
  <si>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</si>
  <si>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</si>
  <si>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</si>
  <si>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</si>
  <si>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</si>
  <si>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</si>
  <si>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</si>
  <si>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</si>
  <si>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</si>
  <si>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RCR à poser ?</t>
  </si>
  <si>
    <t>JT à poser ?</t>
  </si>
  <si>
    <t>Solde de départ sans date</t>
  </si>
  <si>
    <t xml:space="preserve">Solde </t>
  </si>
  <si>
    <t>Compléter avec quoi ?</t>
  </si>
  <si>
    <t>RCR PRO 3h40 + DL</t>
  </si>
  <si>
    <t>SJ</t>
  </si>
  <si>
    <t>CX posé en attente</t>
  </si>
  <si>
    <t>RCR posé en attente</t>
  </si>
  <si>
    <t>JT posé en attente</t>
  </si>
  <si>
    <t>FC posé en attente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</si>
  <si>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</si>
  <si>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</si>
  <si>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</si>
  <si>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</si>
  <si>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</si>
  <si>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</si>
  <si>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</si>
  <si>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</si>
  <si>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</si>
  <si>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</si>
  <si>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</si>
  <si>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</si>
  <si>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</si>
  <si>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</si>
  <si>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</si>
  <si>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</si>
  <si>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</si>
  <si>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</si>
  <si>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</si>
  <si>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</si>
  <si>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</si>
  <si>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</si>
  <si>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</si>
  <si>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</si>
  <si>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CPDH Observation</t>
  </si>
  <si>
    <t>RCR posé UKG en attente validation</t>
  </si>
  <si>
    <t>MAR</t>
  </si>
  <si>
    <t>AVR</t>
  </si>
  <si>
    <t>MAI</t>
  </si>
  <si>
    <t>JUIN</t>
  </si>
  <si>
    <t>JUIL</t>
  </si>
  <si>
    <t>AOUT</t>
  </si>
  <si>
    <t>SEPT</t>
  </si>
  <si>
    <t>OCT</t>
  </si>
  <si>
    <t>NOV</t>
  </si>
  <si>
    <t>DEC</t>
  </si>
  <si>
    <t>CPDH Assemblée générale</t>
  </si>
  <si>
    <t>JT posé UKG en attente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</si>
</sst>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1" fillId="0" borderId="0" xfId="0" applyNumberFormat="1" applyFont="1" applyFill="1"/>
    <xf numFmtId="0" fontId="0" fillId="4" borderId="0" xfId="0" applyFill="1"/>
    <xf numFmtId="14" fontId="1" fillId="4" borderId="0" xfId="0" applyNumberFormat="1" applyFont="1" applyFill="1"/>
    <xf numFmtId="0" fontId="0" fillId="0" borderId="0" xfId="0" applyFill="1" applyBorder="1"/>
    <xf numFmtId="0" fontId="0" fillId="3" borderId="0" xfId="0" applyFill="1"/>
    <xf numFmtId="16" fontId="0" fillId="0" borderId="0" xfId="0" applyNumberFormat="1" applyFill="1"/>
    <xf numFmtId="0" fontId="0" fillId="0" borderId="0" xfId="0" applyBorder="1"/>
    <xf numFmtId="14" fontId="0" fillId="0" borderId="0" xfId="0" applyNumberFormat="1" applyFill="1" applyBorder="1"/>
    <xf numFmtId="14" fontId="0" fillId="0" borderId="0" xfId="0" applyNumberFormat="1" applyFill="1"/>
    <xf numFmtId="0" fontId="0" fillId="8" borderId="0" xfId="0" applyFill="1"/>
    <xf numFmtId="0" fontId="4" fillId="9" borderId="0" xfId="0" applyFont="1" applyFill="1" applyBorder="1"/>
    <xf numFmtId="0" fontId="4" fillId="10" borderId="0" xfId="0" applyFont="1" applyFill="1" applyBorder="1"/>
    <xf numFmtId="0" fontId="4" fillId="5" borderId="0" xfId="0" applyFont="1" applyFill="1" applyBorder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10" borderId="0" xfId="0" applyFill="1" applyBorder="1"/>
    <xf numFmtId="0" fontId="0" fillId="5" borderId="3" xfId="0" applyFill="1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11" borderId="1" xfId="0" applyFill="1" applyBorder="1"/>
    <xf numFmtId="0" fontId="0" fillId="11" borderId="0" xfId="0" applyFill="1" applyBorder="1"/>
    <xf numFmtId="14" fontId="0" fillId="11" borderId="0" xfId="0" applyNumberFormat="1" applyFill="1" applyBorder="1"/>
    <xf numFmtId="0" fontId="0" fillId="11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94949"/>
      <color rgb="FFFF9933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48433</xdr:colOff>
      <xdr:row>3</xdr:row>
      <xdr:rowOff>145297</xdr:rowOff>
    </xdr:from>
    <xdr:to>
      <xdr:col>10</xdr:col>
      <xdr:colOff>816406</xdr:colOff>
      <xdr:row>9</xdr:row>
      <xdr:rowOff>2421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97EB7E-7897-E6E1-24FA-6B6B2B2B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1272" y="726483"/>
          <a:ext cx="4965431" cy="101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561975</xdr:colOff>
      <xdr:row>6</xdr:row>
      <xdr:rowOff>142875</xdr:rowOff>
    </xdr:from>
    <xdr:ext cx="504825" cy="2635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9D438B-FE66-40F4-A0B0-42C4E878E495}"/>
            </a:ext>
          </a:extLst>
        </xdr:cNvPr>
        <xdr:cNvSpPr txBox="1"/>
      </xdr:nvSpPr>
      <xdr:spPr>
        <a:xfrm>
          <a:off x="9261475" y="1285875"/>
          <a:ext cx="504825" cy="2635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>
              <a:solidFill>
                <a:srgbClr val="494949"/>
              </a:solidFill>
            </a:rPr>
            <a:t>-4.75</a:t>
          </a:r>
        </a:p>
      </xdr:txBody>
    </xdr:sp>
    <xdr:clientData/>
  </xdr:oneCellAnchor>
  <xdr:twoCellAnchor editAs="oneCell">
    <xdr:from>
      <xdr:col>3</xdr:col>
      <xdr:colOff>292100</xdr:colOff>
      <xdr:row>8</xdr:row>
      <xdr:rowOff>177800</xdr:rowOff>
    </xdr:from>
    <xdr:to>
      <xdr:col>10</xdr:col>
      <xdr:colOff>835888</xdr:colOff>
      <xdr:row>13</xdr:row>
      <xdr:rowOff>6459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53D923-05B2-FEA3-EB78-5A9039DD1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0700" y="1701800"/>
          <a:ext cx="6182588" cy="781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AJ530"/>
  <sheetViews>
    <sheetView tabSelected="1" zoomScale="75" zoomScaleNormal="75" workbookViewId="0"/>
  </sheetViews>
  <sheetFormatPr defaultColWidth="10.85546875" defaultRowHeight="15" x14ac:dyDescent="0.25"/>
  <cols>
    <col min="1" max="1" width="11" bestFit="1" customWidth="1"/>
    <col min="2" max="2" width="10.85546875" style="4"/>
    <col min="3" max="3" width="38.5703125" bestFit="1" customWidth="1"/>
    <col min="6" max="6" width="16.140625" bestFit="1" customWidth="1"/>
    <col min="7" max="7" width="12.140625" bestFit="1" customWidth="1"/>
    <col min="8" max="8" width="7.7109375" bestFit="1" customWidth="1"/>
    <col min="9" max="9" width="12" style="1" bestFit="1" customWidth="1"/>
    <col min="10" max="10" width="14.7109375" bestFit="1" customWidth="1"/>
    <col min="11" max="11" width="15.140625" customWidth="1"/>
    <col min="12" max="12" width="31.5703125" customWidth="1"/>
    <col min="13" max="14" width="12.7109375" bestFit="1" customWidth="1"/>
    <col min="15" max="15" width="12.28515625" bestFit="1" customWidth="1"/>
    <col min="16" max="16" width="57.7109375" bestFit="1" customWidth="1"/>
    <col min="17" max="17" width="12.7109375" bestFit="1" customWidth="1"/>
    <col min="18" max="18" width="11.5703125" bestFit="1" customWidth="1"/>
    <col min="19" max="19" width="7.7109375" bestFit="1" customWidth="1"/>
    <col min="20" max="20" width="7.42578125" bestFit="1" customWidth="1"/>
    <col min="21" max="21" width="7.140625" bestFit="1" customWidth="1"/>
    <col min="22" max="22" width="18.5703125" bestFit="1" customWidth="1"/>
    <col min="26" max="26" width="4" customWidth="1"/>
    <col min="27" max="27" width="11.28515625" bestFit="1" customWidth="1"/>
    <col min="34" max="34" width="6.85546875" bestFit="1" customWidth="1"/>
    <col min="37" max="37" width="15.85546875" bestFit="1" customWidth="1"/>
  </cols>
  <sheetData>
    <row r="1" spans="1:22" x14ac:dyDescent="0.25">
      <c r="A1" s="2">
        <v>46082</v>
      </c>
      <c r="B1" s="4" t="s">
        <v>6</v>
      </c>
      <c r="D1" s="9"/>
      <c r="E1" s="4"/>
      <c r="F1" s="4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2"/>
      <c r="S1" s="22"/>
      <c r="T1" s="22"/>
      <c r="U1" s="22"/>
      <c r="V1" s="23"/>
    </row>
    <row r="2" spans="1:22" x14ac:dyDescent="0.25">
      <c r="A2" s="2">
        <v>46083</v>
      </c>
      <c r="B2" s="4" t="s">
        <v>0</v>
      </c>
      <c r="E2" s="4"/>
      <c r="F2" s="4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4"/>
      <c r="S2" s="14"/>
      <c r="T2" s="14"/>
      <c r="U2" s="14"/>
      <c r="V2" s="24"/>
    </row>
    <row r="3" spans="1:22" x14ac:dyDescent="0.25">
      <c r="A3" s="2">
        <v>46084</v>
      </c>
      <c r="B3" s="4" t="s">
        <v>1</v>
      </c>
      <c r="C3" t="s">
        <v>15</v>
      </c>
      <c r="D3" t="s">
        <v>20</v>
      </c>
      <c r="E3" s="4"/>
      <c r="F3" s="4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14"/>
      <c r="S3" s="14"/>
      <c r="T3" s="14"/>
      <c r="U3" s="14"/>
      <c r="V3" s="24"/>
    </row>
    <row r="4" spans="1:22" x14ac:dyDescent="0.25">
      <c r="A4" s="2">
        <v>46085</v>
      </c>
      <c r="B4" s="4" t="s">
        <v>2</v>
      </c>
      <c r="C4" t="s">
        <v>11</v>
      </c>
      <c r="E4" s="4"/>
      <c r="F4" s="4"/>
      <c r="G4" s="31"/>
      <c r="H4" s="31"/>
      <c r="I4" s="31"/>
      <c r="J4" s="31"/>
      <c r="K4" s="31"/>
      <c r="L4" s="31"/>
      <c r="M4" s="32"/>
      <c r="N4" s="31"/>
      <c r="O4" s="31"/>
      <c r="P4" s="31"/>
      <c r="Q4" s="31"/>
      <c r="R4" s="14"/>
      <c r="S4" s="14"/>
      <c r="T4" s="14"/>
      <c r="U4" s="14"/>
      <c r="V4" s="24"/>
    </row>
    <row r="5" spans="1:22" x14ac:dyDescent="0.25">
      <c r="A5" s="8">
        <v>46086</v>
      </c>
      <c r="B5" s="4" t="s">
        <v>3</v>
      </c>
      <c r="C5" s="6" t="s">
        <v>9</v>
      </c>
      <c r="E5" s="4"/>
      <c r="F5" s="4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14"/>
      <c r="S5" s="14"/>
      <c r="T5" s="14"/>
      <c r="U5" s="14"/>
      <c r="V5" s="24"/>
    </row>
    <row r="6" spans="1:22" x14ac:dyDescent="0.25">
      <c r="A6" s="2">
        <v>46087</v>
      </c>
      <c r="B6" s="4" t="s">
        <v>4</v>
      </c>
      <c r="C6" s="3"/>
      <c r="E6" s="4"/>
      <c r="F6" s="4"/>
      <c r="G6" s="31"/>
      <c r="H6" s="31"/>
      <c r="I6" s="31"/>
      <c r="J6" s="31"/>
      <c r="K6" s="31"/>
      <c r="L6" s="32">
        <v>46166</v>
      </c>
      <c r="M6" s="32">
        <v>46106</v>
      </c>
      <c r="N6" s="31"/>
      <c r="O6" s="31"/>
      <c r="P6" s="31"/>
      <c r="Q6" s="31"/>
      <c r="R6" s="14"/>
      <c r="S6" s="14">
        <f>2*7</f>
        <v>14</v>
      </c>
      <c r="T6" s="11" t="s">
        <v>22</v>
      </c>
      <c r="U6" s="11">
        <f>23.69-14</f>
        <v>9.6900000000000013</v>
      </c>
      <c r="V6" s="26" t="s">
        <v>55</v>
      </c>
    </row>
    <row r="7" spans="1:22" x14ac:dyDescent="0.25">
      <c r="A7" s="8">
        <v>46088</v>
      </c>
      <c r="B7" s="4" t="s">
        <v>5</v>
      </c>
      <c r="C7" s="3"/>
      <c r="E7" s="4"/>
      <c r="F7" s="4"/>
      <c r="G7" s="31"/>
      <c r="H7" s="31"/>
      <c r="I7" s="31"/>
      <c r="J7" s="31"/>
      <c r="K7" s="31"/>
      <c r="L7" s="31"/>
      <c r="M7" s="32">
        <v>46225</v>
      </c>
      <c r="N7" s="32">
        <v>46232</v>
      </c>
      <c r="O7" s="31"/>
      <c r="P7" s="31"/>
      <c r="Q7" s="31"/>
      <c r="R7" s="14"/>
      <c r="S7" s="14">
        <f>7*2</f>
        <v>14</v>
      </c>
      <c r="T7" s="11" t="s">
        <v>22</v>
      </c>
      <c r="U7" s="11">
        <f>14.56-14</f>
        <v>0.5600000000000005</v>
      </c>
      <c r="V7" s="26" t="s">
        <v>55</v>
      </c>
    </row>
    <row r="8" spans="1:22" x14ac:dyDescent="0.25">
      <c r="A8" s="8">
        <v>46089</v>
      </c>
      <c r="B8" s="4" t="s">
        <v>6</v>
      </c>
      <c r="C8" s="3"/>
      <c r="E8" s="4"/>
      <c r="F8" s="4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T8" s="11" t="s">
        <v>22</v>
      </c>
      <c r="U8" s="11">
        <v>4.75</v>
      </c>
      <c r="V8" s="26" t="s">
        <v>55</v>
      </c>
    </row>
    <row r="9" spans="1:22" x14ac:dyDescent="0.25">
      <c r="A9" s="8">
        <v>46090</v>
      </c>
      <c r="B9" s="4" t="s">
        <v>0</v>
      </c>
      <c r="C9" t="s">
        <v>12</v>
      </c>
      <c r="F9" s="4"/>
      <c r="G9" s="31"/>
      <c r="H9" s="31"/>
      <c r="I9" s="31"/>
      <c r="J9" s="31"/>
      <c r="K9" s="31"/>
      <c r="L9" s="31"/>
      <c r="M9" s="32">
        <v>46357</v>
      </c>
      <c r="N9" s="31"/>
      <c r="O9" s="31"/>
      <c r="P9" s="31"/>
      <c r="Q9" s="31"/>
      <c r="R9" s="11"/>
      <c r="S9" s="14">
        <v>14</v>
      </c>
      <c r="T9" s="11" t="s">
        <v>22</v>
      </c>
      <c r="U9" s="11">
        <f>30.5-7-7</f>
        <v>16.5</v>
      </c>
      <c r="V9" s="26" t="s">
        <v>55</v>
      </c>
    </row>
    <row r="10" spans="1:22" x14ac:dyDescent="0.25">
      <c r="A10" s="8">
        <v>46091</v>
      </c>
      <c r="B10" s="4" t="s">
        <v>1</v>
      </c>
      <c r="C10" t="s">
        <v>12</v>
      </c>
      <c r="F10" s="4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14"/>
      <c r="S10" s="14"/>
      <c r="T10" s="14"/>
      <c r="U10" s="14"/>
      <c r="V10" s="24"/>
    </row>
    <row r="11" spans="1:22" x14ac:dyDescent="0.25">
      <c r="A11" s="8">
        <v>46092</v>
      </c>
      <c r="B11" s="4" t="s">
        <v>2</v>
      </c>
      <c r="C11" t="s">
        <v>12</v>
      </c>
      <c r="F11" s="4"/>
      <c r="G11" s="31"/>
      <c r="H11" s="31"/>
      <c r="I11" s="31"/>
      <c r="J11" s="31"/>
      <c r="K11" s="31"/>
      <c r="L11" s="32"/>
      <c r="M11" s="32"/>
      <c r="N11" s="32">
        <v>46086</v>
      </c>
      <c r="O11" s="31"/>
      <c r="P11" s="31"/>
      <c r="Q11" s="31"/>
      <c r="R11" s="27"/>
      <c r="S11" s="14">
        <f>6.25-7</f>
        <v>-0.75</v>
      </c>
      <c r="T11" s="25" t="s">
        <v>22</v>
      </c>
      <c r="U11" s="25">
        <v>-0.75</v>
      </c>
      <c r="V11" s="24"/>
    </row>
    <row r="12" spans="1:22" x14ac:dyDescent="0.25">
      <c r="A12" s="8">
        <v>46093</v>
      </c>
      <c r="B12" s="4" t="s">
        <v>3</v>
      </c>
      <c r="C12" t="s">
        <v>12</v>
      </c>
      <c r="F12" s="4"/>
      <c r="G12" s="31"/>
      <c r="H12" s="31"/>
      <c r="I12" s="31"/>
      <c r="J12" s="31"/>
      <c r="K12" s="31"/>
      <c r="L12" s="32">
        <v>46100</v>
      </c>
      <c r="M12" s="32">
        <v>46105</v>
      </c>
      <c r="N12" s="32">
        <v>46107</v>
      </c>
      <c r="O12" s="32">
        <v>46124</v>
      </c>
      <c r="P12" s="32">
        <v>46125</v>
      </c>
      <c r="Q12" s="31"/>
      <c r="R12" s="14">
        <v>4.13</v>
      </c>
      <c r="S12" s="14">
        <f>7*4+4.13</f>
        <v>32.130000000000003</v>
      </c>
      <c r="T12" s="25" t="s">
        <v>22</v>
      </c>
      <c r="U12" s="25">
        <f>20.47-32.13</f>
        <v>-11.660000000000004</v>
      </c>
      <c r="V12" s="24"/>
    </row>
    <row r="13" spans="1:22" x14ac:dyDescent="0.25">
      <c r="A13" s="8">
        <v>46094</v>
      </c>
      <c r="B13" s="4" t="s">
        <v>4</v>
      </c>
      <c r="C13" t="s">
        <v>12</v>
      </c>
      <c r="F13" s="4"/>
      <c r="G13" s="31"/>
      <c r="H13" s="31"/>
      <c r="I13" s="31"/>
      <c r="J13" s="31"/>
      <c r="K13" s="31"/>
      <c r="L13" s="32">
        <v>46126</v>
      </c>
      <c r="M13" s="32">
        <v>46142</v>
      </c>
      <c r="N13" s="31"/>
      <c r="O13" s="31"/>
      <c r="P13" s="31"/>
      <c r="Q13" s="31"/>
      <c r="R13" s="14"/>
      <c r="S13" s="14">
        <v>14</v>
      </c>
      <c r="T13" s="25" t="s">
        <v>22</v>
      </c>
      <c r="U13" s="25">
        <f>14.85-14</f>
        <v>0.84999999999999964</v>
      </c>
      <c r="V13" s="24"/>
    </row>
    <row r="14" spans="1:22" x14ac:dyDescent="0.25">
      <c r="A14" s="8">
        <v>46095</v>
      </c>
      <c r="B14" s="4" t="s">
        <v>5</v>
      </c>
      <c r="C14" s="3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14"/>
      <c r="S14" s="14"/>
      <c r="T14" s="14"/>
      <c r="U14" s="14"/>
      <c r="V14" s="24"/>
    </row>
    <row r="15" spans="1:22" x14ac:dyDescent="0.25">
      <c r="A15" s="8">
        <v>46096</v>
      </c>
      <c r="B15" s="4" t="s">
        <v>6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14"/>
      <c r="S15" s="14"/>
      <c r="T15" s="14"/>
      <c r="U15" s="14"/>
      <c r="V15" s="24"/>
    </row>
    <row r="16" spans="1:22" x14ac:dyDescent="0.25">
      <c r="A16" s="2">
        <v>46097</v>
      </c>
      <c r="B16" s="4" t="s">
        <v>0</v>
      </c>
      <c r="C16" t="s">
        <v>60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14"/>
      <c r="S16" s="14"/>
      <c r="T16" s="14"/>
      <c r="U16" s="14"/>
      <c r="V16" s="24"/>
    </row>
    <row r="17" spans="1:36" ht="15.75" thickBot="1" x14ac:dyDescent="0.3">
      <c r="A17" s="8">
        <v>46098</v>
      </c>
      <c r="B17" s="4" t="s">
        <v>1</v>
      </c>
      <c r="C17" s="5" t="s">
        <v>7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28"/>
      <c r="S17" s="28"/>
      <c r="T17" s="28"/>
      <c r="U17" s="28"/>
      <c r="V17" s="29"/>
    </row>
    <row r="18" spans="1:36" x14ac:dyDescent="0.25">
      <c r="A18" s="8">
        <v>46099</v>
      </c>
      <c r="B18" s="4" t="s">
        <v>2</v>
      </c>
      <c r="C18" t="s">
        <v>15</v>
      </c>
      <c r="G18" s="11"/>
      <c r="H18" s="11"/>
      <c r="I18" s="11"/>
      <c r="J18" s="4"/>
      <c r="K18" s="16"/>
      <c r="L18" s="16"/>
      <c r="M18" s="16"/>
      <c r="N18" s="16"/>
      <c r="O18" s="4"/>
      <c r="P18" s="4"/>
      <c r="Q18" s="4"/>
    </row>
    <row r="19" spans="1:36" x14ac:dyDescent="0.25">
      <c r="A19" s="8">
        <v>46100</v>
      </c>
      <c r="B19" s="4" t="s">
        <v>3</v>
      </c>
      <c r="C19" s="6" t="s">
        <v>9</v>
      </c>
      <c r="G19" s="4"/>
      <c r="H19" t="s">
        <v>57</v>
      </c>
      <c r="I19" t="s">
        <v>14</v>
      </c>
      <c r="J19">
        <v>4</v>
      </c>
      <c r="L19" s="4"/>
      <c r="M19" s="4"/>
      <c r="N19" s="4"/>
      <c r="O19" s="4"/>
      <c r="P19" s="4"/>
      <c r="Q19" s="4"/>
    </row>
    <row r="20" spans="1:36" x14ac:dyDescent="0.25">
      <c r="A20" s="8">
        <v>46101</v>
      </c>
      <c r="B20" s="4" t="s">
        <v>4</v>
      </c>
      <c r="C20" s="3"/>
      <c r="G20" s="4"/>
      <c r="I20" t="s">
        <v>17</v>
      </c>
      <c r="J20">
        <v>5</v>
      </c>
      <c r="L20" s="4"/>
      <c r="M20" s="4"/>
      <c r="N20" s="4"/>
      <c r="O20" s="4"/>
      <c r="P20" s="4"/>
      <c r="Q20" s="4"/>
    </row>
    <row r="21" spans="1:36" x14ac:dyDescent="0.25">
      <c r="A21" s="8">
        <v>46102</v>
      </c>
      <c r="B21" s="4" t="s">
        <v>5</v>
      </c>
      <c r="C21" s="3"/>
      <c r="G21" s="4"/>
      <c r="I21"/>
      <c r="L21" s="13"/>
      <c r="M21" s="4"/>
      <c r="N21" s="4"/>
      <c r="O21" s="4"/>
      <c r="P21" s="4"/>
      <c r="Q21" s="4"/>
    </row>
    <row r="22" spans="1:36" x14ac:dyDescent="0.25">
      <c r="A22" s="8">
        <v>46103</v>
      </c>
      <c r="B22" s="4" t="s">
        <v>6</v>
      </c>
      <c r="G22" s="4"/>
      <c r="I22"/>
      <c r="L22" s="4"/>
      <c r="M22" s="4"/>
      <c r="N22" s="4"/>
      <c r="O22" s="4"/>
      <c r="P22" s="4"/>
      <c r="Q22" s="4"/>
    </row>
    <row r="23" spans="1:36" x14ac:dyDescent="0.25">
      <c r="A23" s="8">
        <v>46104</v>
      </c>
      <c r="B23" s="4" t="s">
        <v>0</v>
      </c>
      <c r="C23" t="s">
        <v>11</v>
      </c>
      <c r="G23" s="4"/>
      <c r="I23"/>
      <c r="L23" s="4"/>
      <c r="M23" s="4"/>
      <c r="N23" s="4"/>
      <c r="O23" s="4"/>
      <c r="P23" s="4"/>
      <c r="Q23" s="4"/>
    </row>
    <row r="24" spans="1:36" x14ac:dyDescent="0.25">
      <c r="A24" s="8">
        <v>46105</v>
      </c>
      <c r="B24" s="4" t="s">
        <v>1</v>
      </c>
      <c r="C24" s="5" t="s">
        <v>9</v>
      </c>
      <c r="G24" s="4"/>
      <c r="I24"/>
      <c r="L24" s="4"/>
      <c r="M24" s="4"/>
      <c r="N24" s="4"/>
      <c r="O24" s="4"/>
      <c r="P24" s="4"/>
      <c r="Q24" s="4"/>
    </row>
    <row r="25" spans="1:36" x14ac:dyDescent="0.25">
      <c r="A25" s="8">
        <v>46106</v>
      </c>
      <c r="B25" s="4" t="s">
        <v>2</v>
      </c>
      <c r="C25" s="12" t="s">
        <v>61</v>
      </c>
      <c r="G25" s="4"/>
      <c r="I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36" x14ac:dyDescent="0.25">
      <c r="A26" s="8">
        <v>46107</v>
      </c>
      <c r="B26" s="4" t="s">
        <v>3</v>
      </c>
      <c r="C26" s="5" t="s">
        <v>13</v>
      </c>
      <c r="D26" s="5"/>
      <c r="E26" s="7" t="s">
        <v>29</v>
      </c>
      <c r="F26" s="7"/>
      <c r="G26" s="4"/>
      <c r="I26" t="s">
        <v>36</v>
      </c>
      <c r="J26" s="5">
        <v>-3</v>
      </c>
      <c r="K26" s="5">
        <f>J26</f>
        <v>-3</v>
      </c>
      <c r="L26" s="4"/>
      <c r="M26" s="4"/>
      <c r="N26" s="4"/>
      <c r="O26" s="4"/>
      <c r="P26" s="4"/>
      <c r="Q26" s="4"/>
      <c r="R26" s="4"/>
      <c r="S26" s="4"/>
      <c r="T26" s="4"/>
      <c r="U26" s="4"/>
      <c r="AJ26" s="4"/>
    </row>
    <row r="27" spans="1:36" x14ac:dyDescent="0.25">
      <c r="A27" s="8">
        <v>46108</v>
      </c>
      <c r="B27" s="4" t="s">
        <v>4</v>
      </c>
      <c r="C27" s="3"/>
      <c r="G27" s="4"/>
      <c r="I27" t="s">
        <v>37</v>
      </c>
      <c r="J27" s="5">
        <f>19.5-30</f>
        <v>-10.5</v>
      </c>
      <c r="K27" s="5">
        <f>J27+K26</f>
        <v>-13.5</v>
      </c>
      <c r="L27" s="4"/>
      <c r="M27" s="4"/>
      <c r="N27" s="4"/>
      <c r="O27" s="4"/>
      <c r="P27" s="4"/>
      <c r="Q27" s="4"/>
      <c r="R27" s="4"/>
      <c r="S27" s="4"/>
      <c r="T27" s="4"/>
      <c r="U27" s="4"/>
      <c r="AA27" s="16"/>
      <c r="AB27" s="4"/>
      <c r="AC27" s="4"/>
      <c r="AD27" s="4"/>
      <c r="AE27" s="4"/>
      <c r="AF27" s="4"/>
      <c r="AG27" s="4"/>
      <c r="AJ27" s="4"/>
    </row>
    <row r="28" spans="1:36" x14ac:dyDescent="0.25">
      <c r="A28" s="8">
        <v>46109</v>
      </c>
      <c r="B28" s="4" t="s">
        <v>5</v>
      </c>
      <c r="C28" s="3"/>
      <c r="G28" s="4"/>
      <c r="I28" t="s">
        <v>38</v>
      </c>
      <c r="J28" s="5">
        <f>-9</f>
        <v>-9</v>
      </c>
      <c r="K28" s="5">
        <f t="shared" ref="K28:K36" si="0">J28+K27</f>
        <v>-22.5</v>
      </c>
      <c r="L28" s="4"/>
      <c r="M28" s="4"/>
      <c r="N28" s="4"/>
      <c r="O28" s="4"/>
      <c r="P28" s="4"/>
      <c r="Q28" s="4"/>
      <c r="R28" s="4"/>
      <c r="S28" s="4"/>
      <c r="T28" s="4"/>
      <c r="U28" s="4"/>
      <c r="AA28" s="16"/>
      <c r="AB28" s="4"/>
      <c r="AC28" s="4"/>
      <c r="AD28" s="4"/>
      <c r="AE28" s="4"/>
      <c r="AF28" s="4"/>
      <c r="AG28" s="4"/>
      <c r="AJ28" s="4"/>
    </row>
    <row r="29" spans="1:36" x14ac:dyDescent="0.25">
      <c r="A29" s="8">
        <v>46110</v>
      </c>
      <c r="B29" s="4" t="s">
        <v>6</v>
      </c>
      <c r="G29" s="4"/>
      <c r="I29" t="s">
        <v>39</v>
      </c>
      <c r="J29" s="5">
        <f>-23</f>
        <v>-23</v>
      </c>
      <c r="K29" s="5">
        <f t="shared" si="0"/>
        <v>-45.5</v>
      </c>
      <c r="L29" s="4"/>
      <c r="M29" s="4"/>
      <c r="N29" s="4"/>
      <c r="O29" s="4"/>
      <c r="P29" s="4"/>
      <c r="Q29" s="4"/>
      <c r="R29" s="4"/>
      <c r="S29" s="4"/>
      <c r="T29" s="4"/>
      <c r="U29" s="4"/>
      <c r="AA29" s="4"/>
      <c r="AB29" s="4"/>
      <c r="AC29" s="4"/>
      <c r="AD29" s="4"/>
      <c r="AE29" s="4"/>
      <c r="AF29" s="4"/>
      <c r="AG29" s="4"/>
      <c r="AJ29" s="4"/>
    </row>
    <row r="30" spans="1:36" x14ac:dyDescent="0.25">
      <c r="A30" s="2">
        <v>46111</v>
      </c>
      <c r="B30" s="4" t="s">
        <v>0</v>
      </c>
      <c r="G30" s="4"/>
      <c r="I30" t="s">
        <v>40</v>
      </c>
      <c r="J30" s="17">
        <v>12</v>
      </c>
      <c r="K30" s="5">
        <f t="shared" si="0"/>
        <v>-33.5</v>
      </c>
      <c r="L30" s="4"/>
      <c r="M30" s="4"/>
      <c r="N30" s="4"/>
      <c r="O30" s="4"/>
      <c r="P30" s="4"/>
      <c r="Q30" s="4"/>
      <c r="R30" s="4"/>
      <c r="S30" s="4"/>
      <c r="T30" s="4"/>
      <c r="U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25">
      <c r="A31" s="2">
        <v>46112</v>
      </c>
      <c r="B31" s="4" t="s">
        <v>1</v>
      </c>
      <c r="C31" s="5" t="s">
        <v>31</v>
      </c>
      <c r="G31" s="4"/>
      <c r="I31" t="s">
        <v>41</v>
      </c>
      <c r="J31" s="17">
        <v>12</v>
      </c>
      <c r="K31" s="5">
        <f t="shared" si="0"/>
        <v>-21.5</v>
      </c>
      <c r="L31" s="4"/>
      <c r="M31" s="4"/>
      <c r="N31" s="4"/>
      <c r="O31" s="4"/>
      <c r="P31" s="4"/>
      <c r="Q31" s="4"/>
      <c r="R31" s="4"/>
      <c r="S31" s="4"/>
      <c r="T31" s="4"/>
      <c r="U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5">
      <c r="A32" s="2">
        <v>46113</v>
      </c>
      <c r="B32" s="4" t="s">
        <v>2</v>
      </c>
      <c r="C32" s="6" t="s">
        <v>7</v>
      </c>
      <c r="G32" s="4"/>
      <c r="I32" t="s">
        <v>42</v>
      </c>
      <c r="J32" s="17">
        <v>12</v>
      </c>
      <c r="K32" s="5">
        <f t="shared" si="0"/>
        <v>-9.5</v>
      </c>
      <c r="L32" s="4"/>
      <c r="M32" s="4"/>
      <c r="N32" s="4"/>
      <c r="O32" s="4"/>
      <c r="P32" s="4"/>
      <c r="Q32" s="4"/>
      <c r="R32" s="4"/>
      <c r="S32" s="4"/>
      <c r="T32" s="4"/>
      <c r="U32" s="4"/>
      <c r="AB32" s="4"/>
      <c r="AC32" s="4"/>
      <c r="AD32" s="4"/>
      <c r="AE32" s="4"/>
      <c r="AF32" s="4"/>
      <c r="AG32" s="4"/>
      <c r="AI32" s="4"/>
    </row>
    <row r="33" spans="1:21" x14ac:dyDescent="0.25">
      <c r="A33" s="2">
        <v>46114</v>
      </c>
      <c r="B33" s="4" t="s">
        <v>3</v>
      </c>
      <c r="C33" s="6" t="s">
        <v>7</v>
      </c>
      <c r="G33" s="4"/>
      <c r="I33" t="s">
        <v>43</v>
      </c>
      <c r="J33" s="5">
        <v>-21</v>
      </c>
      <c r="K33" s="5">
        <f t="shared" si="0"/>
        <v>-30.5</v>
      </c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2">
        <v>46115</v>
      </c>
      <c r="B34" s="4" t="s">
        <v>4</v>
      </c>
      <c r="C34" s="3"/>
      <c r="I34" t="s">
        <v>44</v>
      </c>
      <c r="J34" s="17">
        <v>12</v>
      </c>
      <c r="K34" s="5">
        <f t="shared" si="0"/>
        <v>-18.5</v>
      </c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2">
        <v>46116</v>
      </c>
      <c r="B35" s="4" t="s">
        <v>5</v>
      </c>
      <c r="C35" s="3"/>
      <c r="I35" t="s">
        <v>45</v>
      </c>
      <c r="J35" s="17">
        <v>5</v>
      </c>
      <c r="K35" s="5">
        <f t="shared" si="0"/>
        <v>-13.5</v>
      </c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2">
        <v>46117</v>
      </c>
      <c r="B36" s="4" t="s">
        <v>6</v>
      </c>
      <c r="I36" t="s">
        <v>46</v>
      </c>
      <c r="J36" s="17">
        <v>12</v>
      </c>
      <c r="K36" s="5">
        <f t="shared" si="0"/>
        <v>-1.5</v>
      </c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10">
        <v>46118</v>
      </c>
      <c r="B37" s="9" t="s">
        <v>0</v>
      </c>
      <c r="I37" t="s">
        <v>47</v>
      </c>
      <c r="J37" s="17">
        <v>5</v>
      </c>
      <c r="K37" s="12">
        <f>J37+K36</f>
        <v>3.5</v>
      </c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2">
        <v>46119</v>
      </c>
      <c r="B38" s="4" t="s">
        <v>1</v>
      </c>
      <c r="C38" t="s">
        <v>15</v>
      </c>
      <c r="I38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2">
        <v>46120</v>
      </c>
      <c r="B39" s="4" t="s">
        <v>2</v>
      </c>
      <c r="C39" s="4" t="s">
        <v>72</v>
      </c>
      <c r="I39"/>
      <c r="J39" s="4"/>
      <c r="L39" s="13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8">
        <v>46121</v>
      </c>
      <c r="B40" s="4" t="s">
        <v>3</v>
      </c>
      <c r="C40" s="6" t="s">
        <v>7</v>
      </c>
      <c r="I40" t="s">
        <v>62</v>
      </c>
      <c r="J40" s="4"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2">
        <v>46122</v>
      </c>
      <c r="B41" s="4" t="s">
        <v>4</v>
      </c>
      <c r="C41" s="3"/>
      <c r="I41" t="s">
        <v>63</v>
      </c>
      <c r="J41" s="4">
        <v>0</v>
      </c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2">
        <v>46123</v>
      </c>
      <c r="B42" s="4" t="s">
        <v>5</v>
      </c>
      <c r="C42" s="3"/>
      <c r="D42" s="9"/>
      <c r="I42" t="s">
        <v>64</v>
      </c>
      <c r="J42" s="4">
        <v>2</v>
      </c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2">
        <v>46124</v>
      </c>
      <c r="B43" s="4" t="s">
        <v>6</v>
      </c>
      <c r="C43" s="6" t="s">
        <v>9</v>
      </c>
      <c r="D43" s="9"/>
      <c r="I43" t="s">
        <v>65</v>
      </c>
      <c r="J43" s="4">
        <v>4</v>
      </c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2">
        <v>46125</v>
      </c>
      <c r="B44" s="4" t="s">
        <v>0</v>
      </c>
      <c r="C44" s="6" t="s">
        <v>9</v>
      </c>
      <c r="D44" s="9"/>
      <c r="I44" s="1" t="s">
        <v>66</v>
      </c>
      <c r="J44" s="4">
        <v>1</v>
      </c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8">
        <v>46126</v>
      </c>
      <c r="B45" s="4" t="s">
        <v>1</v>
      </c>
      <c r="C45" s="6" t="s">
        <v>56</v>
      </c>
      <c r="D45" s="9"/>
      <c r="I45" s="1" t="s">
        <v>67</v>
      </c>
      <c r="J45" s="4">
        <v>1</v>
      </c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x14ac:dyDescent="0.25">
      <c r="A46" s="2">
        <v>46127</v>
      </c>
      <c r="B46" s="4" t="s">
        <v>2</v>
      </c>
      <c r="C46" s="6" t="s">
        <v>7</v>
      </c>
      <c r="D46" s="9"/>
      <c r="I46" s="1" t="s">
        <v>68</v>
      </c>
      <c r="J46" s="4">
        <v>3</v>
      </c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25">
      <c r="A47" s="2">
        <v>46128</v>
      </c>
      <c r="B47" s="4" t="s">
        <v>3</v>
      </c>
      <c r="C47" s="6" t="s">
        <v>7</v>
      </c>
      <c r="D47" s="9"/>
      <c r="I47" s="1" t="s">
        <v>69</v>
      </c>
      <c r="J47" s="4">
        <v>2</v>
      </c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5">
      <c r="A48" s="2">
        <v>46129</v>
      </c>
      <c r="B48" s="4" t="s">
        <v>4</v>
      </c>
      <c r="C48" s="3"/>
      <c r="D48" s="9"/>
      <c r="I48" s="1" t="s">
        <v>70</v>
      </c>
      <c r="J48" s="4">
        <v>3</v>
      </c>
    </row>
    <row r="49" spans="1:11" x14ac:dyDescent="0.25">
      <c r="A49" s="2">
        <v>46130</v>
      </c>
      <c r="B49" s="4" t="s">
        <v>5</v>
      </c>
      <c r="C49" s="3"/>
      <c r="D49" s="9"/>
      <c r="I49" s="1" t="s">
        <v>71</v>
      </c>
      <c r="J49" s="4">
        <v>3</v>
      </c>
    </row>
    <row r="50" spans="1:11" x14ac:dyDescent="0.25">
      <c r="A50" s="2">
        <v>46131</v>
      </c>
      <c r="B50" s="4" t="s">
        <v>6</v>
      </c>
      <c r="C50" s="6" t="s">
        <v>7</v>
      </c>
      <c r="D50" s="9"/>
      <c r="J50" s="4"/>
    </row>
    <row r="51" spans="1:11" x14ac:dyDescent="0.25">
      <c r="A51" s="2">
        <v>46132</v>
      </c>
      <c r="B51" s="4" t="s">
        <v>0</v>
      </c>
      <c r="C51" s="6" t="s">
        <v>7</v>
      </c>
      <c r="D51" s="9"/>
      <c r="J51" s="4"/>
    </row>
    <row r="52" spans="1:11" x14ac:dyDescent="0.25">
      <c r="A52" s="2">
        <v>46133</v>
      </c>
      <c r="B52" s="4" t="s">
        <v>1</v>
      </c>
      <c r="C52" s="6" t="s">
        <v>7</v>
      </c>
      <c r="D52" s="9"/>
      <c r="J52" s="4"/>
    </row>
    <row r="53" spans="1:11" x14ac:dyDescent="0.25">
      <c r="A53" s="2">
        <v>46134</v>
      </c>
      <c r="B53" s="4" t="s">
        <v>2</v>
      </c>
      <c r="C53" s="6" t="s">
        <v>7</v>
      </c>
      <c r="D53" s="9"/>
    </row>
    <row r="54" spans="1:11" x14ac:dyDescent="0.25">
      <c r="A54" s="2">
        <v>46135</v>
      </c>
      <c r="B54" s="4" t="s">
        <v>3</v>
      </c>
      <c r="C54" s="6" t="s">
        <v>7</v>
      </c>
      <c r="D54" s="9"/>
    </row>
    <row r="55" spans="1:11" x14ac:dyDescent="0.25">
      <c r="A55" s="2">
        <v>46136</v>
      </c>
      <c r="B55" s="4" t="s">
        <v>4</v>
      </c>
      <c r="C55" s="3"/>
      <c r="D55" s="9"/>
    </row>
    <row r="56" spans="1:11" x14ac:dyDescent="0.25">
      <c r="A56" s="2">
        <v>46137</v>
      </c>
      <c r="B56" s="4" t="s">
        <v>5</v>
      </c>
      <c r="C56" s="3"/>
      <c r="D56" s="9"/>
    </row>
    <row r="57" spans="1:11" x14ac:dyDescent="0.25">
      <c r="A57" s="2">
        <v>46138</v>
      </c>
      <c r="B57" s="4" t="s">
        <v>6</v>
      </c>
      <c r="C57" s="6" t="s">
        <v>7</v>
      </c>
      <c r="D57" s="9"/>
    </row>
    <row r="58" spans="1:11" x14ac:dyDescent="0.25">
      <c r="A58" s="2">
        <v>46139</v>
      </c>
      <c r="B58" s="4" t="s">
        <v>0</v>
      </c>
      <c r="C58" s="4"/>
    </row>
    <row r="59" spans="1:11" x14ac:dyDescent="0.25">
      <c r="A59" s="2">
        <v>46140</v>
      </c>
      <c r="B59" s="4" t="s">
        <v>1</v>
      </c>
      <c r="C59" t="s">
        <v>10</v>
      </c>
    </row>
    <row r="60" spans="1:11" x14ac:dyDescent="0.25">
      <c r="A60" s="2">
        <v>46141</v>
      </c>
      <c r="B60" s="4" t="s">
        <v>2</v>
      </c>
      <c r="C60" s="6" t="s">
        <v>7</v>
      </c>
      <c r="K60" s="1"/>
    </row>
    <row r="61" spans="1:11" x14ac:dyDescent="0.25">
      <c r="A61" s="8">
        <v>46142</v>
      </c>
      <c r="B61" s="4" t="s">
        <v>3</v>
      </c>
      <c r="C61" s="6" t="s">
        <v>30</v>
      </c>
      <c r="K61" s="1"/>
    </row>
    <row r="62" spans="1:11" x14ac:dyDescent="0.25">
      <c r="A62" s="10">
        <v>46143</v>
      </c>
      <c r="B62" s="9" t="s">
        <v>4</v>
      </c>
      <c r="C62" s="3"/>
    </row>
    <row r="63" spans="1:11" x14ac:dyDescent="0.25">
      <c r="A63" s="2">
        <v>46144</v>
      </c>
      <c r="B63" s="4" t="s">
        <v>5</v>
      </c>
      <c r="C63" s="3"/>
    </row>
    <row r="64" spans="1:11" x14ac:dyDescent="0.25">
      <c r="A64" s="2">
        <v>46145</v>
      </c>
      <c r="B64" s="4" t="s">
        <v>6</v>
      </c>
    </row>
    <row r="65" spans="1:4" x14ac:dyDescent="0.25">
      <c r="A65" s="8">
        <v>46146</v>
      </c>
      <c r="B65" s="4" t="s">
        <v>0</v>
      </c>
      <c r="C65" t="s">
        <v>59</v>
      </c>
    </row>
    <row r="66" spans="1:4" x14ac:dyDescent="0.25">
      <c r="A66" s="2">
        <v>46147</v>
      </c>
      <c r="B66" s="4" t="s">
        <v>1</v>
      </c>
      <c r="C66" s="6" t="s">
        <v>8</v>
      </c>
    </row>
    <row r="67" spans="1:4" x14ac:dyDescent="0.25">
      <c r="A67" s="2">
        <v>46148</v>
      </c>
      <c r="B67" s="4" t="s">
        <v>2</v>
      </c>
      <c r="C67" s="6" t="s">
        <v>7</v>
      </c>
    </row>
    <row r="68" spans="1:4" x14ac:dyDescent="0.25">
      <c r="A68" s="2">
        <v>46149</v>
      </c>
      <c r="B68" s="4" t="s">
        <v>3</v>
      </c>
      <c r="C68" s="6" t="s">
        <v>7</v>
      </c>
    </row>
    <row r="69" spans="1:4" x14ac:dyDescent="0.25">
      <c r="A69" s="10">
        <v>46150</v>
      </c>
      <c r="B69" s="9" t="s">
        <v>4</v>
      </c>
      <c r="C69" s="3"/>
    </row>
    <row r="70" spans="1:4" x14ac:dyDescent="0.25">
      <c r="A70" s="2">
        <v>46151</v>
      </c>
      <c r="B70" s="4" t="s">
        <v>5</v>
      </c>
      <c r="C70" s="3"/>
    </row>
    <row r="71" spans="1:4" x14ac:dyDescent="0.25">
      <c r="A71" s="2">
        <v>46152</v>
      </c>
      <c r="B71" s="4" t="s">
        <v>6</v>
      </c>
    </row>
    <row r="72" spans="1:4" x14ac:dyDescent="0.25">
      <c r="A72" s="2">
        <v>46153</v>
      </c>
      <c r="B72" s="4" t="s">
        <v>0</v>
      </c>
      <c r="D72" t="s">
        <v>54</v>
      </c>
    </row>
    <row r="73" spans="1:4" x14ac:dyDescent="0.25">
      <c r="A73" s="2">
        <v>46154</v>
      </c>
      <c r="B73" s="4" t="s">
        <v>1</v>
      </c>
      <c r="C73" s="6" t="s">
        <v>8</v>
      </c>
    </row>
    <row r="74" spans="1:4" x14ac:dyDescent="0.25">
      <c r="A74" s="2">
        <v>46155</v>
      </c>
      <c r="B74" s="4" t="s">
        <v>2</v>
      </c>
      <c r="C74" t="s">
        <v>15</v>
      </c>
      <c r="D74" t="s">
        <v>19</v>
      </c>
    </row>
    <row r="75" spans="1:4" x14ac:dyDescent="0.25">
      <c r="A75" s="10">
        <v>46156</v>
      </c>
      <c r="B75" s="9" t="s">
        <v>3</v>
      </c>
    </row>
    <row r="76" spans="1:4" x14ac:dyDescent="0.25">
      <c r="A76" s="2">
        <v>46157</v>
      </c>
      <c r="B76" s="4" t="s">
        <v>4</v>
      </c>
      <c r="C76" s="3"/>
    </row>
    <row r="77" spans="1:4" x14ac:dyDescent="0.25">
      <c r="A77" s="2">
        <v>46158</v>
      </c>
      <c r="B77" s="4" t="s">
        <v>5</v>
      </c>
      <c r="C77" s="3"/>
    </row>
    <row r="78" spans="1:4" x14ac:dyDescent="0.25">
      <c r="A78" s="2">
        <v>46159</v>
      </c>
      <c r="B78" s="4" t="s">
        <v>6</v>
      </c>
    </row>
    <row r="79" spans="1:4" x14ac:dyDescent="0.25">
      <c r="A79" s="2">
        <v>46160</v>
      </c>
      <c r="B79" s="4" t="s">
        <v>0</v>
      </c>
      <c r="D79" s="4" t="s">
        <v>54</v>
      </c>
    </row>
    <row r="80" spans="1:4" x14ac:dyDescent="0.25">
      <c r="A80" s="2">
        <v>46161</v>
      </c>
      <c r="B80" s="4" t="s">
        <v>1</v>
      </c>
      <c r="C80" t="s">
        <v>15</v>
      </c>
      <c r="D80" t="s">
        <v>20</v>
      </c>
    </row>
    <row r="81" spans="1:4" x14ac:dyDescent="0.25">
      <c r="A81" s="2">
        <v>46162</v>
      </c>
      <c r="B81" s="4" t="s">
        <v>2</v>
      </c>
      <c r="C81" t="s">
        <v>15</v>
      </c>
      <c r="D81" t="s">
        <v>21</v>
      </c>
    </row>
    <row r="82" spans="1:4" x14ac:dyDescent="0.25">
      <c r="A82" s="2">
        <v>46163</v>
      </c>
      <c r="B82" s="4" t="s">
        <v>3</v>
      </c>
      <c r="C82" t="s">
        <v>15</v>
      </c>
      <c r="D82" t="s">
        <v>19</v>
      </c>
    </row>
    <row r="83" spans="1:4" x14ac:dyDescent="0.25">
      <c r="A83" s="2">
        <v>46164</v>
      </c>
      <c r="B83" s="4" t="s">
        <v>4</v>
      </c>
      <c r="C83" s="3"/>
    </row>
    <row r="84" spans="1:4" x14ac:dyDescent="0.25">
      <c r="A84" s="2">
        <v>46165</v>
      </c>
      <c r="B84" s="4" t="s">
        <v>5</v>
      </c>
      <c r="C84" s="3"/>
    </row>
    <row r="85" spans="1:4" x14ac:dyDescent="0.25">
      <c r="A85" s="2">
        <v>46166</v>
      </c>
      <c r="B85" s="4" t="s">
        <v>6</v>
      </c>
    </row>
    <row r="86" spans="1:4" x14ac:dyDescent="0.25">
      <c r="A86" s="10">
        <v>46167</v>
      </c>
      <c r="B86" s="9" t="s">
        <v>0</v>
      </c>
    </row>
    <row r="87" spans="1:4" x14ac:dyDescent="0.25">
      <c r="A87" s="2">
        <v>46168</v>
      </c>
      <c r="B87" s="4" t="s">
        <v>1</v>
      </c>
      <c r="C87" t="s">
        <v>10</v>
      </c>
    </row>
    <row r="88" spans="1:4" x14ac:dyDescent="0.25">
      <c r="A88" s="2">
        <v>46169</v>
      </c>
      <c r="B88" s="4" t="s">
        <v>2</v>
      </c>
      <c r="C88" t="s">
        <v>15</v>
      </c>
      <c r="D88" s="4" t="s">
        <v>54</v>
      </c>
    </row>
    <row r="89" spans="1:4" x14ac:dyDescent="0.25">
      <c r="A89" s="2">
        <v>46170</v>
      </c>
      <c r="B89" s="4" t="s">
        <v>3</v>
      </c>
      <c r="C89" t="s">
        <v>15</v>
      </c>
      <c r="D89" t="s">
        <v>20</v>
      </c>
    </row>
    <row r="90" spans="1:4" x14ac:dyDescent="0.25">
      <c r="A90" s="2">
        <v>46171</v>
      </c>
      <c r="B90" s="4" t="s">
        <v>4</v>
      </c>
      <c r="C90" s="3"/>
    </row>
    <row r="91" spans="1:4" x14ac:dyDescent="0.25">
      <c r="A91" s="2">
        <v>46172</v>
      </c>
      <c r="B91" s="4" t="s">
        <v>5</v>
      </c>
      <c r="C91" s="3"/>
    </row>
    <row r="92" spans="1:4" x14ac:dyDescent="0.25">
      <c r="A92" s="2">
        <v>46173</v>
      </c>
      <c r="B92" s="4" t="s">
        <v>6</v>
      </c>
      <c r="C92" s="4"/>
      <c r="D92" s="4" t="s">
        <v>54</v>
      </c>
    </row>
    <row r="93" spans="1:4" x14ac:dyDescent="0.25">
      <c r="A93" s="2">
        <v>46174</v>
      </c>
      <c r="B93" s="4" t="s">
        <v>0</v>
      </c>
      <c r="C93" s="4"/>
    </row>
    <row r="94" spans="1:4" x14ac:dyDescent="0.25">
      <c r="A94" s="2">
        <v>46175</v>
      </c>
      <c r="B94" s="4" t="s">
        <v>1</v>
      </c>
      <c r="C94" s="4"/>
    </row>
    <row r="95" spans="1:4" x14ac:dyDescent="0.25">
      <c r="A95" s="2">
        <v>46176</v>
      </c>
      <c r="B95" s="4" t="s">
        <v>2</v>
      </c>
      <c r="C95" s="4"/>
    </row>
    <row r="96" spans="1:4" x14ac:dyDescent="0.25">
      <c r="A96" s="8">
        <v>46177</v>
      </c>
      <c r="B96" s="4" t="s">
        <v>3</v>
      </c>
      <c r="C96" t="s">
        <v>15</v>
      </c>
    </row>
    <row r="97" spans="1:4" x14ac:dyDescent="0.25">
      <c r="A97" s="8">
        <v>46178</v>
      </c>
      <c r="B97" s="4" t="s">
        <v>4</v>
      </c>
      <c r="C97" s="3"/>
    </row>
    <row r="98" spans="1:4" x14ac:dyDescent="0.25">
      <c r="A98" s="2">
        <v>46179</v>
      </c>
      <c r="B98" s="4" t="s">
        <v>5</v>
      </c>
      <c r="C98" s="3"/>
    </row>
    <row r="99" spans="1:4" x14ac:dyDescent="0.25">
      <c r="A99" s="2">
        <v>46180</v>
      </c>
      <c r="B99" s="4" t="s">
        <v>6</v>
      </c>
      <c r="C99" s="4"/>
      <c r="D99" s="4"/>
    </row>
    <row r="100" spans="1:4" x14ac:dyDescent="0.25">
      <c r="A100" s="8">
        <v>46181</v>
      </c>
      <c r="B100" s="4" t="s">
        <v>0</v>
      </c>
      <c r="C100" s="4"/>
      <c r="D100" s="4"/>
    </row>
    <row r="101" spans="1:4" x14ac:dyDescent="0.25">
      <c r="A101" s="2">
        <v>46182</v>
      </c>
      <c r="B101" s="4" t="s">
        <v>1</v>
      </c>
      <c r="C101" t="s">
        <v>10</v>
      </c>
      <c r="D101" s="4"/>
    </row>
    <row r="102" spans="1:4" x14ac:dyDescent="0.25">
      <c r="A102" s="2">
        <v>46183</v>
      </c>
      <c r="B102" s="4" t="s">
        <v>2</v>
      </c>
      <c r="C102" s="4"/>
      <c r="D102" s="4"/>
    </row>
    <row r="103" spans="1:4" x14ac:dyDescent="0.25">
      <c r="A103" s="2">
        <v>46184</v>
      </c>
      <c r="B103" s="4" t="s">
        <v>3</v>
      </c>
      <c r="C103" t="s">
        <v>15</v>
      </c>
      <c r="D103" s="4"/>
    </row>
    <row r="104" spans="1:4" x14ac:dyDescent="0.25">
      <c r="A104" s="2">
        <v>46185</v>
      </c>
      <c r="B104" s="4" t="s">
        <v>4</v>
      </c>
      <c r="C104" s="3"/>
      <c r="D104" s="4"/>
    </row>
    <row r="105" spans="1:4" x14ac:dyDescent="0.25">
      <c r="A105" s="2">
        <v>46186</v>
      </c>
      <c r="B105" s="4" t="s">
        <v>5</v>
      </c>
      <c r="C105" s="3"/>
      <c r="D105" s="4"/>
    </row>
    <row r="106" spans="1:4" x14ac:dyDescent="0.25">
      <c r="A106" s="2">
        <v>46187</v>
      </c>
      <c r="B106" s="4" t="s">
        <v>6</v>
      </c>
      <c r="C106" s="4"/>
      <c r="D106" s="4"/>
    </row>
    <row r="107" spans="1:4" x14ac:dyDescent="0.25">
      <c r="A107" s="2">
        <v>46188</v>
      </c>
      <c r="B107" s="4" t="s">
        <v>0</v>
      </c>
      <c r="C107" s="4"/>
      <c r="D107" s="4"/>
    </row>
    <row r="108" spans="1:4" x14ac:dyDescent="0.25">
      <c r="A108" s="2">
        <v>46189</v>
      </c>
      <c r="B108" s="4" t="s">
        <v>1</v>
      </c>
      <c r="C108" t="s">
        <v>15</v>
      </c>
      <c r="D108" s="4"/>
    </row>
    <row r="109" spans="1:4" x14ac:dyDescent="0.25">
      <c r="A109" s="2">
        <v>46190</v>
      </c>
      <c r="B109" s="4" t="s">
        <v>2</v>
      </c>
      <c r="D109" s="4"/>
    </row>
    <row r="110" spans="1:4" x14ac:dyDescent="0.25">
      <c r="A110" s="2">
        <v>46191</v>
      </c>
      <c r="B110" s="4" t="s">
        <v>3</v>
      </c>
      <c r="C110" t="s">
        <v>15</v>
      </c>
      <c r="D110" s="4"/>
    </row>
    <row r="111" spans="1:4" x14ac:dyDescent="0.25">
      <c r="A111" s="2">
        <v>46192</v>
      </c>
      <c r="B111" s="4" t="s">
        <v>4</v>
      </c>
      <c r="C111" s="3"/>
      <c r="D111" s="4"/>
    </row>
    <row r="112" spans="1:4" x14ac:dyDescent="0.25">
      <c r="A112" s="2">
        <v>46193</v>
      </c>
      <c r="B112" s="4" t="s">
        <v>5</v>
      </c>
      <c r="C112" s="3"/>
      <c r="D112" s="4"/>
    </row>
    <row r="113" spans="1:4" x14ac:dyDescent="0.25">
      <c r="A113" s="2">
        <v>46194</v>
      </c>
      <c r="B113" s="4" t="s">
        <v>6</v>
      </c>
      <c r="C113" s="4"/>
      <c r="D113" s="4"/>
    </row>
    <row r="114" spans="1:4" x14ac:dyDescent="0.25">
      <c r="A114" s="8">
        <v>46195</v>
      </c>
      <c r="B114" s="4" t="s">
        <v>0</v>
      </c>
      <c r="C114" s="4" t="s">
        <v>59</v>
      </c>
      <c r="D114" s="4"/>
    </row>
    <row r="115" spans="1:4" x14ac:dyDescent="0.25">
      <c r="A115" s="2">
        <v>46196</v>
      </c>
      <c r="B115" s="4" t="s">
        <v>1</v>
      </c>
      <c r="C115" t="s">
        <v>10</v>
      </c>
      <c r="D115" s="4"/>
    </row>
    <row r="116" spans="1:4" x14ac:dyDescent="0.25">
      <c r="A116" s="2">
        <v>46197</v>
      </c>
      <c r="B116" s="4" t="s">
        <v>2</v>
      </c>
      <c r="C116" s="4"/>
      <c r="D116" s="4"/>
    </row>
    <row r="117" spans="1:4" x14ac:dyDescent="0.25">
      <c r="A117" s="2">
        <v>46198</v>
      </c>
      <c r="B117" s="4" t="s">
        <v>3</v>
      </c>
      <c r="C117" t="s">
        <v>15</v>
      </c>
      <c r="D117" s="4"/>
    </row>
    <row r="118" spans="1:4" x14ac:dyDescent="0.25">
      <c r="A118" s="2">
        <v>46199</v>
      </c>
      <c r="B118" s="4" t="s">
        <v>4</v>
      </c>
      <c r="C118" s="3"/>
      <c r="D118" s="4"/>
    </row>
    <row r="119" spans="1:4" x14ac:dyDescent="0.25">
      <c r="A119" s="2">
        <v>46200</v>
      </c>
      <c r="B119" s="4" t="s">
        <v>5</v>
      </c>
      <c r="C119" s="3"/>
      <c r="D119" s="4"/>
    </row>
    <row r="120" spans="1:4" x14ac:dyDescent="0.25">
      <c r="A120" s="2">
        <v>46201</v>
      </c>
      <c r="B120" s="4" t="s">
        <v>6</v>
      </c>
      <c r="C120" s="4"/>
      <c r="D120" s="4"/>
    </row>
    <row r="121" spans="1:4" x14ac:dyDescent="0.25">
      <c r="A121" s="2">
        <v>46202</v>
      </c>
      <c r="B121" s="4" t="s">
        <v>0</v>
      </c>
      <c r="C121" s="4"/>
      <c r="D121" s="4"/>
    </row>
    <row r="122" spans="1:4" x14ac:dyDescent="0.25">
      <c r="A122" s="2">
        <v>46203</v>
      </c>
      <c r="B122" s="4" t="s">
        <v>1</v>
      </c>
      <c r="C122" t="s">
        <v>15</v>
      </c>
      <c r="D122" s="4"/>
    </row>
    <row r="123" spans="1:4" x14ac:dyDescent="0.25">
      <c r="A123" s="2">
        <v>46204</v>
      </c>
      <c r="B123" s="4" t="s">
        <v>2</v>
      </c>
      <c r="C123" s="4"/>
      <c r="D123" s="4"/>
    </row>
    <row r="124" spans="1:4" x14ac:dyDescent="0.25">
      <c r="A124" s="8">
        <v>46205</v>
      </c>
      <c r="B124" s="4" t="s">
        <v>3</v>
      </c>
      <c r="C124" t="s">
        <v>15</v>
      </c>
      <c r="D124" s="4"/>
    </row>
    <row r="125" spans="1:4" x14ac:dyDescent="0.25">
      <c r="A125" s="2">
        <v>46206</v>
      </c>
      <c r="B125" s="4" t="s">
        <v>4</v>
      </c>
      <c r="C125" s="3"/>
      <c r="D125" s="4"/>
    </row>
    <row r="126" spans="1:4" x14ac:dyDescent="0.25">
      <c r="A126" s="2">
        <v>46207</v>
      </c>
      <c r="B126" s="4" t="s">
        <v>5</v>
      </c>
      <c r="C126" s="3"/>
      <c r="D126" s="9"/>
    </row>
    <row r="127" spans="1:4" x14ac:dyDescent="0.25">
      <c r="A127" s="2">
        <v>46208</v>
      </c>
      <c r="B127" s="4" t="s">
        <v>6</v>
      </c>
      <c r="C127" s="4"/>
      <c r="D127" s="9"/>
    </row>
    <row r="128" spans="1:4" x14ac:dyDescent="0.25">
      <c r="A128" s="2">
        <v>46209</v>
      </c>
      <c r="B128" s="4" t="s">
        <v>0</v>
      </c>
      <c r="C128" s="4"/>
      <c r="D128" s="9"/>
    </row>
    <row r="129" spans="1:4" x14ac:dyDescent="0.25">
      <c r="A129" s="2">
        <v>46210</v>
      </c>
      <c r="B129" s="4" t="s">
        <v>1</v>
      </c>
      <c r="C129" s="12" t="s">
        <v>34</v>
      </c>
      <c r="D129" s="9"/>
    </row>
    <row r="130" spans="1:4" x14ac:dyDescent="0.25">
      <c r="A130" s="2">
        <v>46211</v>
      </c>
      <c r="B130" s="4" t="s">
        <v>2</v>
      </c>
      <c r="C130" s="4"/>
      <c r="D130" s="9"/>
    </row>
    <row r="131" spans="1:4" x14ac:dyDescent="0.25">
      <c r="A131" s="2">
        <v>46212</v>
      </c>
      <c r="B131" s="4" t="s">
        <v>3</v>
      </c>
      <c r="C131" t="s">
        <v>15</v>
      </c>
      <c r="D131" s="9"/>
    </row>
    <row r="132" spans="1:4" x14ac:dyDescent="0.25">
      <c r="A132" s="2">
        <v>46213</v>
      </c>
      <c r="B132" s="4" t="s">
        <v>4</v>
      </c>
      <c r="C132" s="3"/>
      <c r="D132" s="9"/>
    </row>
    <row r="133" spans="1:4" x14ac:dyDescent="0.25">
      <c r="A133" s="2">
        <v>46214</v>
      </c>
      <c r="B133" s="4" t="s">
        <v>5</v>
      </c>
      <c r="C133" s="3"/>
      <c r="D133" s="9"/>
    </row>
    <row r="134" spans="1:4" x14ac:dyDescent="0.25">
      <c r="A134" s="2">
        <v>46215</v>
      </c>
      <c r="B134" s="4" t="s">
        <v>6</v>
      </c>
      <c r="C134" s="4"/>
      <c r="D134" s="9"/>
    </row>
    <row r="135" spans="1:4" x14ac:dyDescent="0.25">
      <c r="A135" s="2">
        <v>46216</v>
      </c>
      <c r="B135" s="4" t="s">
        <v>0</v>
      </c>
      <c r="C135" s="4"/>
      <c r="D135" s="9"/>
    </row>
    <row r="136" spans="1:4" x14ac:dyDescent="0.25">
      <c r="A136" s="10">
        <v>46217</v>
      </c>
      <c r="B136" s="9" t="s">
        <v>1</v>
      </c>
      <c r="C136" s="4"/>
      <c r="D136" s="9"/>
    </row>
    <row r="137" spans="1:4" x14ac:dyDescent="0.25">
      <c r="A137" s="2">
        <v>46218</v>
      </c>
      <c r="B137" s="4" t="s">
        <v>2</v>
      </c>
      <c r="C137" t="s">
        <v>15</v>
      </c>
      <c r="D137" s="9"/>
    </row>
    <row r="138" spans="1:4" x14ac:dyDescent="0.25">
      <c r="A138" s="2">
        <v>46219</v>
      </c>
      <c r="B138" s="4" t="s">
        <v>3</v>
      </c>
      <c r="C138" t="s">
        <v>10</v>
      </c>
      <c r="D138" s="9"/>
    </row>
    <row r="139" spans="1:4" x14ac:dyDescent="0.25">
      <c r="A139" s="2">
        <v>46220</v>
      </c>
      <c r="B139" s="4" t="s">
        <v>4</v>
      </c>
      <c r="C139" s="3"/>
      <c r="D139" s="9"/>
    </row>
    <row r="140" spans="1:4" x14ac:dyDescent="0.25">
      <c r="A140" s="2">
        <v>46221</v>
      </c>
      <c r="B140" s="4" t="s">
        <v>5</v>
      </c>
      <c r="C140" s="3"/>
      <c r="D140" s="9"/>
    </row>
    <row r="141" spans="1:4" x14ac:dyDescent="0.25">
      <c r="A141" s="2">
        <v>46222</v>
      </c>
      <c r="B141" s="4" t="s">
        <v>6</v>
      </c>
      <c r="C141" s="4"/>
      <c r="D141" s="9"/>
    </row>
    <row r="142" spans="1:4" x14ac:dyDescent="0.25">
      <c r="A142" s="2">
        <v>46223</v>
      </c>
      <c r="B142" s="4" t="s">
        <v>0</v>
      </c>
      <c r="C142" s="4"/>
      <c r="D142" s="9"/>
    </row>
    <row r="143" spans="1:4" x14ac:dyDescent="0.25">
      <c r="A143" s="2">
        <v>46224</v>
      </c>
      <c r="B143" s="4" t="s">
        <v>1</v>
      </c>
      <c r="C143" t="s">
        <v>15</v>
      </c>
      <c r="D143" s="9"/>
    </row>
    <row r="144" spans="1:4" x14ac:dyDescent="0.25">
      <c r="A144" s="2">
        <v>46225</v>
      </c>
      <c r="B144" s="4" t="s">
        <v>2</v>
      </c>
      <c r="C144" s="12" t="s">
        <v>33</v>
      </c>
      <c r="D144" s="9"/>
    </row>
    <row r="145" spans="1:4" x14ac:dyDescent="0.25">
      <c r="A145" s="2">
        <v>46226</v>
      </c>
      <c r="B145" s="4" t="s">
        <v>3</v>
      </c>
      <c r="C145" t="s">
        <v>15</v>
      </c>
      <c r="D145" s="9"/>
    </row>
    <row r="146" spans="1:4" x14ac:dyDescent="0.25">
      <c r="A146" s="2">
        <v>46227</v>
      </c>
      <c r="B146" s="4" t="s">
        <v>4</v>
      </c>
      <c r="C146" s="3"/>
      <c r="D146" s="9"/>
    </row>
    <row r="147" spans="1:4" x14ac:dyDescent="0.25">
      <c r="A147" s="2">
        <v>46228</v>
      </c>
      <c r="B147" s="4" t="s">
        <v>5</v>
      </c>
      <c r="C147" s="3"/>
      <c r="D147" s="9"/>
    </row>
    <row r="148" spans="1:4" x14ac:dyDescent="0.25">
      <c r="A148" s="2">
        <v>46229</v>
      </c>
      <c r="B148" s="4" t="s">
        <v>6</v>
      </c>
      <c r="C148" s="4"/>
      <c r="D148" s="9"/>
    </row>
    <row r="149" spans="1:4" x14ac:dyDescent="0.25">
      <c r="A149" s="2">
        <v>46230</v>
      </c>
      <c r="B149" s="4" t="s">
        <v>0</v>
      </c>
      <c r="C149" s="4"/>
      <c r="D149" s="9"/>
    </row>
    <row r="150" spans="1:4" x14ac:dyDescent="0.25">
      <c r="A150" s="2">
        <v>46231</v>
      </c>
      <c r="B150" s="4" t="s">
        <v>1</v>
      </c>
      <c r="C150" t="s">
        <v>10</v>
      </c>
      <c r="D150" s="9"/>
    </row>
    <row r="151" spans="1:4" x14ac:dyDescent="0.25">
      <c r="A151" s="2">
        <v>46232</v>
      </c>
      <c r="B151" s="4" t="s">
        <v>2</v>
      </c>
      <c r="C151" s="12" t="s">
        <v>33</v>
      </c>
      <c r="D151" s="9"/>
    </row>
    <row r="152" spans="1:4" x14ac:dyDescent="0.25">
      <c r="A152" s="2">
        <v>46233</v>
      </c>
      <c r="B152" s="4" t="s">
        <v>3</v>
      </c>
      <c r="C152" t="s">
        <v>15</v>
      </c>
      <c r="D152" s="9"/>
    </row>
    <row r="153" spans="1:4" x14ac:dyDescent="0.25">
      <c r="A153" s="2">
        <v>46234</v>
      </c>
      <c r="B153" s="4" t="s">
        <v>4</v>
      </c>
      <c r="C153" s="3"/>
      <c r="D153" s="9"/>
    </row>
    <row r="154" spans="1:4" x14ac:dyDescent="0.25">
      <c r="A154" s="2">
        <v>46235</v>
      </c>
      <c r="B154" s="4" t="s">
        <v>5</v>
      </c>
      <c r="C154" s="3"/>
      <c r="D154" s="9"/>
    </row>
    <row r="155" spans="1:4" x14ac:dyDescent="0.25">
      <c r="A155" s="2">
        <v>46236</v>
      </c>
      <c r="B155" s="4" t="s">
        <v>6</v>
      </c>
      <c r="C155" s="4"/>
      <c r="D155" s="9"/>
    </row>
    <row r="156" spans="1:4" x14ac:dyDescent="0.25">
      <c r="A156" s="2">
        <v>46237</v>
      </c>
      <c r="B156" s="4" t="s">
        <v>0</v>
      </c>
      <c r="C156" s="4"/>
      <c r="D156" s="9"/>
    </row>
    <row r="157" spans="1:4" x14ac:dyDescent="0.25">
      <c r="A157" s="2">
        <v>46238</v>
      </c>
      <c r="B157" s="4" t="s">
        <v>1</v>
      </c>
      <c r="C157" s="12" t="s">
        <v>34</v>
      </c>
      <c r="D157" s="9"/>
    </row>
    <row r="158" spans="1:4" x14ac:dyDescent="0.25">
      <c r="A158" s="2">
        <v>46239</v>
      </c>
      <c r="B158" s="4" t="s">
        <v>2</v>
      </c>
      <c r="C158" s="4"/>
      <c r="D158" s="9"/>
    </row>
    <row r="159" spans="1:4" x14ac:dyDescent="0.25">
      <c r="A159" s="2">
        <v>46240</v>
      </c>
      <c r="B159" s="4" t="s">
        <v>3</v>
      </c>
      <c r="D159" s="9"/>
    </row>
    <row r="160" spans="1:4" x14ac:dyDescent="0.25">
      <c r="A160" s="2">
        <v>46241</v>
      </c>
      <c r="B160" s="4" t="s">
        <v>4</v>
      </c>
      <c r="C160" s="3"/>
      <c r="D160" s="9"/>
    </row>
    <row r="161" spans="1:4" x14ac:dyDescent="0.25">
      <c r="A161" s="2">
        <v>46242</v>
      </c>
      <c r="B161" s="4" t="s">
        <v>5</v>
      </c>
      <c r="C161" s="3"/>
      <c r="D161" s="9"/>
    </row>
    <row r="162" spans="1:4" x14ac:dyDescent="0.25">
      <c r="A162" s="2">
        <v>46243</v>
      </c>
      <c r="B162" s="4" t="s">
        <v>6</v>
      </c>
      <c r="C162" s="4"/>
      <c r="D162" s="9"/>
    </row>
    <row r="163" spans="1:4" x14ac:dyDescent="0.25">
      <c r="A163" s="2">
        <v>46244</v>
      </c>
      <c r="B163" s="4" t="s">
        <v>0</v>
      </c>
      <c r="C163" s="4"/>
      <c r="D163" s="9"/>
    </row>
    <row r="164" spans="1:4" x14ac:dyDescent="0.25">
      <c r="A164" s="2">
        <v>46245</v>
      </c>
      <c r="B164" s="4" t="s">
        <v>1</v>
      </c>
      <c r="C164" t="s">
        <v>10</v>
      </c>
      <c r="D164" s="9"/>
    </row>
    <row r="165" spans="1:4" x14ac:dyDescent="0.25">
      <c r="A165" s="2">
        <v>46246</v>
      </c>
      <c r="B165" s="4" t="s">
        <v>2</v>
      </c>
      <c r="C165" t="s">
        <v>15</v>
      </c>
      <c r="D165" s="9"/>
    </row>
    <row r="166" spans="1:4" x14ac:dyDescent="0.25">
      <c r="A166" s="2">
        <v>46247</v>
      </c>
      <c r="B166" s="4" t="s">
        <v>3</v>
      </c>
      <c r="C166" s="3"/>
      <c r="D166" s="9"/>
    </row>
    <row r="167" spans="1:4" x14ac:dyDescent="0.25">
      <c r="A167" s="2">
        <v>46248</v>
      </c>
      <c r="B167" s="4" t="s">
        <v>4</v>
      </c>
      <c r="C167" s="3"/>
      <c r="D167" s="9"/>
    </row>
    <row r="168" spans="1:4" x14ac:dyDescent="0.25">
      <c r="A168" s="10">
        <v>46249</v>
      </c>
      <c r="B168" s="9" t="s">
        <v>5</v>
      </c>
      <c r="C168" s="12" t="s">
        <v>35</v>
      </c>
      <c r="D168" s="9"/>
    </row>
    <row r="169" spans="1:4" x14ac:dyDescent="0.25">
      <c r="A169" s="2">
        <v>46250</v>
      </c>
      <c r="B169" s="4" t="s">
        <v>6</v>
      </c>
      <c r="C169" s="12" t="s">
        <v>32</v>
      </c>
      <c r="D169" s="9"/>
    </row>
    <row r="170" spans="1:4" x14ac:dyDescent="0.25">
      <c r="A170" s="2">
        <v>46251</v>
      </c>
      <c r="B170" s="4" t="s">
        <v>0</v>
      </c>
      <c r="C170" s="12" t="s">
        <v>32</v>
      </c>
      <c r="D170" s="9"/>
    </row>
    <row r="171" spans="1:4" x14ac:dyDescent="0.25">
      <c r="A171" s="2">
        <v>46252</v>
      </c>
      <c r="B171" s="4" t="s">
        <v>1</v>
      </c>
      <c r="C171" s="12" t="s">
        <v>32</v>
      </c>
      <c r="D171" s="9"/>
    </row>
    <row r="172" spans="1:4" x14ac:dyDescent="0.25">
      <c r="A172" s="2">
        <v>46253</v>
      </c>
      <c r="B172" s="4" t="s">
        <v>2</v>
      </c>
      <c r="C172" s="12" t="s">
        <v>32</v>
      </c>
      <c r="D172" s="9"/>
    </row>
    <row r="173" spans="1:4" x14ac:dyDescent="0.25">
      <c r="A173" s="2">
        <v>46254</v>
      </c>
      <c r="B173" s="4" t="s">
        <v>3</v>
      </c>
      <c r="C173" s="12" t="s">
        <v>32</v>
      </c>
      <c r="D173" s="9"/>
    </row>
    <row r="174" spans="1:4" x14ac:dyDescent="0.25">
      <c r="A174" s="2">
        <v>46255</v>
      </c>
      <c r="B174" s="4" t="s">
        <v>4</v>
      </c>
      <c r="C174" s="3"/>
      <c r="D174" s="9"/>
    </row>
    <row r="175" spans="1:4" x14ac:dyDescent="0.25">
      <c r="A175" s="2">
        <v>46256</v>
      </c>
      <c r="B175" s="4" t="s">
        <v>5</v>
      </c>
      <c r="C175" s="3"/>
      <c r="D175" s="9"/>
    </row>
    <row r="176" spans="1:4" x14ac:dyDescent="0.25">
      <c r="A176" s="2">
        <v>46257</v>
      </c>
      <c r="B176" s="4" t="s">
        <v>6</v>
      </c>
      <c r="C176" s="12" t="s">
        <v>32</v>
      </c>
      <c r="D176" s="9"/>
    </row>
    <row r="177" spans="1:5" x14ac:dyDescent="0.25">
      <c r="A177" s="2">
        <v>46258</v>
      </c>
      <c r="B177" s="4" t="s">
        <v>0</v>
      </c>
      <c r="C177" s="12" t="s">
        <v>32</v>
      </c>
      <c r="D177" s="9"/>
    </row>
    <row r="178" spans="1:5" x14ac:dyDescent="0.25">
      <c r="A178" s="2">
        <v>46259</v>
      </c>
      <c r="B178" s="4" t="s">
        <v>1</v>
      </c>
      <c r="C178" s="12" t="s">
        <v>32</v>
      </c>
      <c r="D178" s="9"/>
      <c r="E178" t="s">
        <v>10</v>
      </c>
    </row>
    <row r="179" spans="1:5" x14ac:dyDescent="0.25">
      <c r="A179" s="2">
        <v>46260</v>
      </c>
      <c r="B179" s="4" t="s">
        <v>2</v>
      </c>
      <c r="C179" s="12" t="s">
        <v>32</v>
      </c>
      <c r="D179" s="9"/>
    </row>
    <row r="180" spans="1:5" x14ac:dyDescent="0.25">
      <c r="A180" s="2">
        <v>46261</v>
      </c>
      <c r="B180" s="4" t="s">
        <v>3</v>
      </c>
      <c r="C180" s="12" t="s">
        <v>32</v>
      </c>
      <c r="D180" s="9"/>
    </row>
    <row r="181" spans="1:5" x14ac:dyDescent="0.25">
      <c r="A181" s="2">
        <v>46262</v>
      </c>
      <c r="B181" s="4" t="s">
        <v>4</v>
      </c>
      <c r="C181" s="3"/>
      <c r="D181" s="9"/>
    </row>
    <row r="182" spans="1:5" x14ac:dyDescent="0.25">
      <c r="A182" s="2">
        <v>46263</v>
      </c>
      <c r="B182" s="4" t="s">
        <v>5</v>
      </c>
      <c r="C182" s="3"/>
      <c r="D182" s="9"/>
    </row>
    <row r="183" spans="1:5" x14ac:dyDescent="0.25">
      <c r="A183" s="2">
        <v>46264</v>
      </c>
      <c r="B183" s="4" t="s">
        <v>6</v>
      </c>
      <c r="C183" s="4"/>
      <c r="D183" s="9"/>
    </row>
    <row r="184" spans="1:5" x14ac:dyDescent="0.25">
      <c r="A184" s="8">
        <v>46265</v>
      </c>
      <c r="B184" s="4" t="s">
        <v>0</v>
      </c>
      <c r="C184" s="4"/>
      <c r="D184" s="9"/>
    </row>
    <row r="185" spans="1:5" x14ac:dyDescent="0.25">
      <c r="A185" s="2">
        <v>46266</v>
      </c>
      <c r="B185" s="4" t="s">
        <v>1</v>
      </c>
      <c r="C185" s="4" t="s">
        <v>16</v>
      </c>
      <c r="D185" s="4"/>
    </row>
    <row r="186" spans="1:5" x14ac:dyDescent="0.25">
      <c r="A186" s="2">
        <v>46267</v>
      </c>
      <c r="B186" s="4" t="s">
        <v>2</v>
      </c>
      <c r="C186" s="4"/>
      <c r="D186" s="4"/>
    </row>
    <row r="187" spans="1:5" x14ac:dyDescent="0.25">
      <c r="A187" s="2">
        <v>46268</v>
      </c>
      <c r="B187" s="4" t="s">
        <v>3</v>
      </c>
      <c r="C187" t="s">
        <v>58</v>
      </c>
      <c r="D187" s="4"/>
    </row>
    <row r="188" spans="1:5" x14ac:dyDescent="0.25">
      <c r="A188" s="2">
        <v>46269</v>
      </c>
      <c r="B188" s="4" t="s">
        <v>4</v>
      </c>
      <c r="C188" s="3"/>
      <c r="D188" s="4"/>
    </row>
    <row r="189" spans="1:5" x14ac:dyDescent="0.25">
      <c r="A189" s="2">
        <v>46270</v>
      </c>
      <c r="B189" s="4" t="s">
        <v>5</v>
      </c>
      <c r="C189" s="3"/>
      <c r="D189" s="4"/>
    </row>
    <row r="190" spans="1:5" x14ac:dyDescent="0.25">
      <c r="A190" s="2">
        <v>46271</v>
      </c>
      <c r="B190" s="4" t="s">
        <v>6</v>
      </c>
      <c r="C190" s="4"/>
      <c r="D190" s="4"/>
    </row>
    <row r="191" spans="1:5" x14ac:dyDescent="0.25">
      <c r="A191" s="2">
        <v>46272</v>
      </c>
      <c r="B191" s="4" t="s">
        <v>0</v>
      </c>
      <c r="C191" s="4"/>
      <c r="D191" s="4"/>
    </row>
    <row r="192" spans="1:5" x14ac:dyDescent="0.25">
      <c r="A192" s="2">
        <v>46273</v>
      </c>
      <c r="B192" s="4" t="s">
        <v>1</v>
      </c>
      <c r="C192" t="s">
        <v>10</v>
      </c>
      <c r="D192" s="4"/>
    </row>
    <row r="193" spans="1:4" x14ac:dyDescent="0.25">
      <c r="A193" s="2">
        <v>46274</v>
      </c>
      <c r="B193" s="4" t="s">
        <v>2</v>
      </c>
      <c r="C193" s="4"/>
      <c r="D193" s="4"/>
    </row>
    <row r="194" spans="1:4" x14ac:dyDescent="0.25">
      <c r="A194" s="8">
        <v>46275</v>
      </c>
      <c r="B194" s="4" t="s">
        <v>3</v>
      </c>
      <c r="C194" t="s">
        <v>15</v>
      </c>
      <c r="D194" s="4"/>
    </row>
    <row r="195" spans="1:4" x14ac:dyDescent="0.25">
      <c r="A195" s="8">
        <v>46276</v>
      </c>
      <c r="B195" s="4" t="s">
        <v>4</v>
      </c>
      <c r="C195" s="3"/>
      <c r="D195" s="4"/>
    </row>
    <row r="196" spans="1:4" x14ac:dyDescent="0.25">
      <c r="A196" s="8">
        <v>46277</v>
      </c>
      <c r="B196" s="4" t="s">
        <v>5</v>
      </c>
      <c r="C196" s="3"/>
      <c r="D196" s="4"/>
    </row>
    <row r="197" spans="1:4" x14ac:dyDescent="0.25">
      <c r="A197" s="8">
        <v>46278</v>
      </c>
      <c r="B197" s="4" t="s">
        <v>6</v>
      </c>
      <c r="C197" s="4"/>
      <c r="D197" s="4"/>
    </row>
    <row r="198" spans="1:4" x14ac:dyDescent="0.25">
      <c r="A198" s="8">
        <v>46279</v>
      </c>
      <c r="B198" s="4" t="s">
        <v>0</v>
      </c>
      <c r="C198" s="4"/>
      <c r="D198" s="4"/>
    </row>
    <row r="199" spans="1:4" x14ac:dyDescent="0.25">
      <c r="A199" s="8">
        <v>46280</v>
      </c>
      <c r="B199" s="4" t="s">
        <v>1</v>
      </c>
      <c r="C199" t="s">
        <v>15</v>
      </c>
      <c r="D199" s="4"/>
    </row>
    <row r="200" spans="1:4" x14ac:dyDescent="0.25">
      <c r="A200" s="8">
        <v>46281</v>
      </c>
      <c r="B200" s="4" t="s">
        <v>2</v>
      </c>
      <c r="D200" s="4"/>
    </row>
    <row r="201" spans="1:4" x14ac:dyDescent="0.25">
      <c r="A201" s="8">
        <v>46282</v>
      </c>
      <c r="B201" s="4" t="s">
        <v>3</v>
      </c>
      <c r="C201" t="s">
        <v>15</v>
      </c>
      <c r="D201" s="4"/>
    </row>
    <row r="202" spans="1:4" x14ac:dyDescent="0.25">
      <c r="A202" s="8">
        <v>46283</v>
      </c>
      <c r="B202" s="4" t="s">
        <v>4</v>
      </c>
      <c r="C202" s="3"/>
      <c r="D202" s="4"/>
    </row>
    <row r="203" spans="1:4" x14ac:dyDescent="0.25">
      <c r="A203" s="8">
        <v>46284</v>
      </c>
      <c r="B203" s="4" t="s">
        <v>5</v>
      </c>
      <c r="C203" s="3"/>
      <c r="D203" s="4"/>
    </row>
    <row r="204" spans="1:4" x14ac:dyDescent="0.25">
      <c r="A204" s="8">
        <v>46285</v>
      </c>
      <c r="B204" s="4" t="s">
        <v>6</v>
      </c>
      <c r="C204" s="4"/>
      <c r="D204" s="4"/>
    </row>
    <row r="205" spans="1:4" x14ac:dyDescent="0.25">
      <c r="A205" s="8">
        <v>46286</v>
      </c>
      <c r="B205" s="4" t="s">
        <v>0</v>
      </c>
      <c r="C205" s="4"/>
      <c r="D205" s="4"/>
    </row>
    <row r="206" spans="1:4" x14ac:dyDescent="0.25">
      <c r="A206" s="8">
        <v>46287</v>
      </c>
      <c r="B206" s="4" t="s">
        <v>1</v>
      </c>
      <c r="C206" t="s">
        <v>10</v>
      </c>
      <c r="D206" s="4"/>
    </row>
    <row r="207" spans="1:4" x14ac:dyDescent="0.25">
      <c r="A207" s="8">
        <v>46288</v>
      </c>
      <c r="B207" s="4" t="s">
        <v>2</v>
      </c>
      <c r="C207" s="4"/>
      <c r="D207" s="4"/>
    </row>
    <row r="208" spans="1:4" x14ac:dyDescent="0.25">
      <c r="A208" s="8">
        <v>46289</v>
      </c>
      <c r="B208" s="4" t="s">
        <v>3</v>
      </c>
      <c r="C208" t="s">
        <v>15</v>
      </c>
      <c r="D208" s="4"/>
    </row>
    <row r="209" spans="1:4" x14ac:dyDescent="0.25">
      <c r="A209" s="8">
        <v>46290</v>
      </c>
      <c r="B209" s="4" t="s">
        <v>4</v>
      </c>
      <c r="C209" s="3"/>
      <c r="D209" s="4"/>
    </row>
    <row r="210" spans="1:4" x14ac:dyDescent="0.25">
      <c r="A210" s="8">
        <v>46291</v>
      </c>
      <c r="B210" s="4" t="s">
        <v>5</v>
      </c>
      <c r="C210" s="3"/>
      <c r="D210" s="4"/>
    </row>
    <row r="211" spans="1:4" x14ac:dyDescent="0.25">
      <c r="A211" s="8">
        <v>46292</v>
      </c>
      <c r="B211" s="4" t="s">
        <v>6</v>
      </c>
      <c r="C211" s="4"/>
      <c r="D211" s="4"/>
    </row>
    <row r="212" spans="1:4" x14ac:dyDescent="0.25">
      <c r="A212" s="8">
        <v>46293</v>
      </c>
      <c r="B212" s="4" t="s">
        <v>0</v>
      </c>
      <c r="C212" s="4"/>
      <c r="D212" s="4"/>
    </row>
    <row r="213" spans="1:4" x14ac:dyDescent="0.25">
      <c r="A213" s="8">
        <v>46294</v>
      </c>
      <c r="B213" s="4" t="s">
        <v>1</v>
      </c>
      <c r="C213" t="s">
        <v>15</v>
      </c>
      <c r="D213" s="4"/>
    </row>
    <row r="214" spans="1:4" x14ac:dyDescent="0.25">
      <c r="A214" s="8">
        <v>46295</v>
      </c>
      <c r="B214" s="4" t="s">
        <v>2</v>
      </c>
      <c r="C214" t="s">
        <v>15</v>
      </c>
      <c r="D214" s="4"/>
    </row>
    <row r="215" spans="1:4" x14ac:dyDescent="0.25">
      <c r="A215" s="8">
        <v>46296</v>
      </c>
      <c r="B215" s="4" t="s">
        <v>3</v>
      </c>
      <c r="C215" t="s">
        <v>15</v>
      </c>
      <c r="D215" s="4"/>
    </row>
    <row r="216" spans="1:4" x14ac:dyDescent="0.25">
      <c r="A216" s="8">
        <v>46297</v>
      </c>
      <c r="B216" s="4" t="s">
        <v>4</v>
      </c>
      <c r="C216" s="3"/>
      <c r="D216" s="4"/>
    </row>
    <row r="217" spans="1:4" x14ac:dyDescent="0.25">
      <c r="A217" s="8">
        <v>46298</v>
      </c>
      <c r="B217" s="4" t="s">
        <v>5</v>
      </c>
      <c r="C217" s="3"/>
      <c r="D217" s="4"/>
    </row>
    <row r="218" spans="1:4" x14ac:dyDescent="0.25">
      <c r="A218" s="8">
        <v>46299</v>
      </c>
      <c r="B218" s="4" t="s">
        <v>6</v>
      </c>
      <c r="C218" s="3"/>
      <c r="D218" s="4"/>
    </row>
    <row r="219" spans="1:4" x14ac:dyDescent="0.25">
      <c r="A219" s="8">
        <v>46300</v>
      </c>
      <c r="B219" s="4" t="s">
        <v>0</v>
      </c>
      <c r="C219" s="4" t="s">
        <v>12</v>
      </c>
      <c r="D219" s="4"/>
    </row>
    <row r="220" spans="1:4" x14ac:dyDescent="0.25">
      <c r="A220" s="8">
        <v>46301</v>
      </c>
      <c r="B220" s="4" t="s">
        <v>1</v>
      </c>
      <c r="C220" s="4" t="s">
        <v>12</v>
      </c>
      <c r="D220" s="4"/>
    </row>
    <row r="221" spans="1:4" x14ac:dyDescent="0.25">
      <c r="A221" s="8">
        <v>46302</v>
      </c>
      <c r="B221" s="4" t="s">
        <v>2</v>
      </c>
      <c r="C221" s="4" t="s">
        <v>12</v>
      </c>
      <c r="D221" s="4"/>
    </row>
    <row r="222" spans="1:4" x14ac:dyDescent="0.25">
      <c r="A222" s="8">
        <v>46303</v>
      </c>
      <c r="B222" s="4" t="s">
        <v>3</v>
      </c>
      <c r="C222" s="4" t="s">
        <v>12</v>
      </c>
      <c r="D222" s="4"/>
    </row>
    <row r="223" spans="1:4" x14ac:dyDescent="0.25">
      <c r="A223" s="8">
        <v>46304</v>
      </c>
      <c r="B223" s="4" t="s">
        <v>4</v>
      </c>
      <c r="C223" s="4" t="s">
        <v>12</v>
      </c>
      <c r="D223" s="4"/>
    </row>
    <row r="224" spans="1:4" x14ac:dyDescent="0.25">
      <c r="A224" s="8">
        <v>46305</v>
      </c>
      <c r="B224" s="4" t="s">
        <v>5</v>
      </c>
      <c r="C224" s="3"/>
      <c r="D224" s="4"/>
    </row>
    <row r="225" spans="1:4" x14ac:dyDescent="0.25">
      <c r="A225" s="2">
        <v>46306</v>
      </c>
      <c r="B225" s="4" t="s">
        <v>6</v>
      </c>
      <c r="C225" s="4"/>
      <c r="D225" s="4"/>
    </row>
    <row r="226" spans="1:4" x14ac:dyDescent="0.25">
      <c r="A226" s="2">
        <v>46307</v>
      </c>
      <c r="B226" s="4" t="s">
        <v>0</v>
      </c>
      <c r="C226" s="4"/>
      <c r="D226" s="4"/>
    </row>
    <row r="227" spans="1:4" x14ac:dyDescent="0.25">
      <c r="A227" s="2">
        <v>46308</v>
      </c>
      <c r="B227" s="4" t="s">
        <v>1</v>
      </c>
      <c r="C227" t="s">
        <v>10</v>
      </c>
      <c r="D227" s="4"/>
    </row>
    <row r="228" spans="1:4" x14ac:dyDescent="0.25">
      <c r="A228" s="2">
        <v>46309</v>
      </c>
      <c r="B228" s="4" t="s">
        <v>2</v>
      </c>
      <c r="D228" s="4"/>
    </row>
    <row r="229" spans="1:4" x14ac:dyDescent="0.25">
      <c r="A229" s="2">
        <v>46310</v>
      </c>
      <c r="B229" s="4" t="s">
        <v>3</v>
      </c>
      <c r="C229" t="s">
        <v>15</v>
      </c>
      <c r="D229" s="4"/>
    </row>
    <row r="230" spans="1:4" x14ac:dyDescent="0.25">
      <c r="A230" s="2">
        <v>46311</v>
      </c>
      <c r="B230" s="4" t="s">
        <v>4</v>
      </c>
      <c r="C230" s="3"/>
      <c r="D230" s="4"/>
    </row>
    <row r="231" spans="1:4" x14ac:dyDescent="0.25">
      <c r="A231" s="2">
        <v>46312</v>
      </c>
      <c r="B231" s="4" t="s">
        <v>5</v>
      </c>
      <c r="C231" s="3"/>
      <c r="D231" s="9"/>
    </row>
    <row r="232" spans="1:4" x14ac:dyDescent="0.25">
      <c r="A232" s="2">
        <v>46313</v>
      </c>
      <c r="B232" s="4" t="s">
        <v>6</v>
      </c>
      <c r="C232" s="4"/>
      <c r="D232" s="9"/>
    </row>
    <row r="233" spans="1:4" x14ac:dyDescent="0.25">
      <c r="A233" s="2">
        <v>46314</v>
      </c>
      <c r="B233" s="4" t="s">
        <v>0</v>
      </c>
      <c r="C233" s="4"/>
      <c r="D233" s="9"/>
    </row>
    <row r="234" spans="1:4" x14ac:dyDescent="0.25">
      <c r="A234" s="2">
        <v>46315</v>
      </c>
      <c r="B234" s="4" t="s">
        <v>1</v>
      </c>
      <c r="C234" s="12" t="s">
        <v>73</v>
      </c>
      <c r="D234" s="9"/>
    </row>
    <row r="235" spans="1:4" x14ac:dyDescent="0.25">
      <c r="A235" s="2">
        <v>46316</v>
      </c>
      <c r="B235" s="4" t="s">
        <v>2</v>
      </c>
      <c r="C235" t="s">
        <v>15</v>
      </c>
      <c r="D235" s="9"/>
    </row>
    <row r="236" spans="1:4" x14ac:dyDescent="0.25">
      <c r="A236" s="2">
        <v>46317</v>
      </c>
      <c r="B236" s="4" t="s">
        <v>3</v>
      </c>
      <c r="C236" t="s">
        <v>15</v>
      </c>
      <c r="D236" s="9"/>
    </row>
    <row r="237" spans="1:4" x14ac:dyDescent="0.25">
      <c r="A237" s="2">
        <v>46318</v>
      </c>
      <c r="B237" s="4" t="s">
        <v>4</v>
      </c>
      <c r="C237" s="3"/>
      <c r="D237" s="9"/>
    </row>
    <row r="238" spans="1:4" x14ac:dyDescent="0.25">
      <c r="A238" s="2">
        <v>46319</v>
      </c>
      <c r="B238" s="4" t="s">
        <v>5</v>
      </c>
      <c r="C238" s="3"/>
      <c r="D238" s="9"/>
    </row>
    <row r="239" spans="1:4" x14ac:dyDescent="0.25">
      <c r="A239" s="2">
        <v>46320</v>
      </c>
      <c r="B239" s="4" t="s">
        <v>6</v>
      </c>
      <c r="C239" s="4"/>
      <c r="D239" s="9"/>
    </row>
    <row r="240" spans="1:4" x14ac:dyDescent="0.25">
      <c r="A240" s="2">
        <v>46321</v>
      </c>
      <c r="B240" s="4" t="s">
        <v>0</v>
      </c>
      <c r="C240" s="4"/>
      <c r="D240" s="9"/>
    </row>
    <row r="241" spans="1:4" x14ac:dyDescent="0.25">
      <c r="A241" s="2">
        <v>46322</v>
      </c>
      <c r="B241" s="4" t="s">
        <v>1</v>
      </c>
      <c r="C241" t="s">
        <v>10</v>
      </c>
      <c r="D241" s="9"/>
    </row>
    <row r="242" spans="1:4" x14ac:dyDescent="0.25">
      <c r="A242" s="2">
        <v>46323</v>
      </c>
      <c r="B242" s="4" t="s">
        <v>2</v>
      </c>
      <c r="D242" s="9"/>
    </row>
    <row r="243" spans="1:4" x14ac:dyDescent="0.25">
      <c r="A243" s="2">
        <v>46324</v>
      </c>
      <c r="B243" s="4" t="s">
        <v>3</v>
      </c>
      <c r="C243" t="s">
        <v>15</v>
      </c>
      <c r="D243" s="9"/>
    </row>
    <row r="244" spans="1:4" x14ac:dyDescent="0.25">
      <c r="A244" s="2">
        <v>46325</v>
      </c>
      <c r="B244" s="4" t="s">
        <v>4</v>
      </c>
      <c r="C244" s="3"/>
      <c r="D244" s="9"/>
    </row>
    <row r="245" spans="1:4" x14ac:dyDescent="0.25">
      <c r="A245" s="2">
        <v>46326</v>
      </c>
      <c r="B245" s="4" t="s">
        <v>5</v>
      </c>
      <c r="C245" s="3"/>
      <c r="D245" s="9"/>
    </row>
    <row r="246" spans="1:4" x14ac:dyDescent="0.25">
      <c r="A246" s="10">
        <v>46327</v>
      </c>
      <c r="B246" s="9" t="s">
        <v>6</v>
      </c>
      <c r="C246" s="4"/>
      <c r="D246" s="9"/>
    </row>
    <row r="247" spans="1:4" x14ac:dyDescent="0.25">
      <c r="A247" s="8">
        <v>46328</v>
      </c>
      <c r="B247" s="4" t="s">
        <v>0</v>
      </c>
      <c r="C247" s="4"/>
      <c r="D247" s="4"/>
    </row>
    <row r="248" spans="1:4" x14ac:dyDescent="0.25">
      <c r="A248" s="2">
        <v>46329</v>
      </c>
      <c r="B248" s="4" t="s">
        <v>1</v>
      </c>
      <c r="C248" t="s">
        <v>15</v>
      </c>
      <c r="D248" s="4"/>
    </row>
    <row r="249" spans="1:4" x14ac:dyDescent="0.25">
      <c r="A249" s="2">
        <v>46330</v>
      </c>
      <c r="B249" s="4" t="s">
        <v>2</v>
      </c>
      <c r="C249" s="4"/>
      <c r="D249" s="4"/>
    </row>
    <row r="250" spans="1:4" x14ac:dyDescent="0.25">
      <c r="A250" s="2">
        <v>46331</v>
      </c>
      <c r="B250" s="4" t="s">
        <v>3</v>
      </c>
      <c r="C250" t="s">
        <v>15</v>
      </c>
      <c r="D250" s="4"/>
    </row>
    <row r="251" spans="1:4" x14ac:dyDescent="0.25">
      <c r="A251" s="2">
        <v>46332</v>
      </c>
      <c r="B251" s="4" t="s">
        <v>4</v>
      </c>
      <c r="C251" s="3"/>
      <c r="D251" s="4"/>
    </row>
    <row r="252" spans="1:4" x14ac:dyDescent="0.25">
      <c r="A252" s="2">
        <v>46333</v>
      </c>
      <c r="B252" s="4" t="s">
        <v>5</v>
      </c>
      <c r="C252" s="3"/>
      <c r="D252" s="4"/>
    </row>
    <row r="253" spans="1:4" x14ac:dyDescent="0.25">
      <c r="A253" s="2">
        <v>46334</v>
      </c>
      <c r="B253" s="4" t="s">
        <v>6</v>
      </c>
      <c r="C253" s="4"/>
      <c r="D253" s="4"/>
    </row>
    <row r="254" spans="1:4" x14ac:dyDescent="0.25">
      <c r="A254" s="2">
        <v>46335</v>
      </c>
      <c r="B254" s="4" t="s">
        <v>0</v>
      </c>
      <c r="C254" s="4" t="s">
        <v>59</v>
      </c>
      <c r="D254" s="4"/>
    </row>
    <row r="255" spans="1:4" x14ac:dyDescent="0.25">
      <c r="A255" s="2">
        <v>46336</v>
      </c>
      <c r="B255" s="4" t="s">
        <v>1</v>
      </c>
      <c r="C255" t="s">
        <v>10</v>
      </c>
      <c r="D255" s="4"/>
    </row>
    <row r="256" spans="1:4" x14ac:dyDescent="0.25">
      <c r="A256" s="10">
        <v>46337</v>
      </c>
      <c r="B256" s="9" t="s">
        <v>2</v>
      </c>
      <c r="D256" s="4"/>
    </row>
    <row r="257" spans="1:4" x14ac:dyDescent="0.25">
      <c r="A257" s="2">
        <v>46338</v>
      </c>
      <c r="B257" s="4" t="s">
        <v>3</v>
      </c>
      <c r="C257" t="s">
        <v>15</v>
      </c>
      <c r="D257" s="4"/>
    </row>
    <row r="258" spans="1:4" x14ac:dyDescent="0.25">
      <c r="A258" s="2">
        <v>46339</v>
      </c>
      <c r="B258" s="4" t="s">
        <v>4</v>
      </c>
      <c r="C258" s="3"/>
      <c r="D258" s="4"/>
    </row>
    <row r="259" spans="1:4" x14ac:dyDescent="0.25">
      <c r="A259" s="2">
        <v>46340</v>
      </c>
      <c r="B259" s="4" t="s">
        <v>5</v>
      </c>
      <c r="C259" s="3"/>
      <c r="D259" s="4"/>
    </row>
    <row r="260" spans="1:4" x14ac:dyDescent="0.25">
      <c r="A260" s="2">
        <v>46341</v>
      </c>
      <c r="B260" s="4" t="s">
        <v>6</v>
      </c>
      <c r="C260" s="4"/>
      <c r="D260" s="4"/>
    </row>
    <row r="261" spans="1:4" x14ac:dyDescent="0.25">
      <c r="A261" s="2">
        <v>46342</v>
      </c>
      <c r="B261" s="4" t="s">
        <v>0</v>
      </c>
      <c r="C261" s="4"/>
      <c r="D261" s="4"/>
    </row>
    <row r="262" spans="1:4" x14ac:dyDescent="0.25">
      <c r="A262" s="2">
        <v>46343</v>
      </c>
      <c r="B262" s="4" t="s">
        <v>1</v>
      </c>
      <c r="C262" t="s">
        <v>15</v>
      </c>
      <c r="D262" s="4"/>
    </row>
    <row r="263" spans="1:4" x14ac:dyDescent="0.25">
      <c r="A263" s="2">
        <v>46344</v>
      </c>
      <c r="B263" s="4" t="s">
        <v>2</v>
      </c>
      <c r="C263" s="4"/>
      <c r="D263" s="4"/>
    </row>
    <row r="264" spans="1:4" x14ac:dyDescent="0.25">
      <c r="A264" s="2">
        <v>46345</v>
      </c>
      <c r="B264" s="4" t="s">
        <v>3</v>
      </c>
      <c r="C264" t="s">
        <v>15</v>
      </c>
      <c r="D264" s="4"/>
    </row>
    <row r="265" spans="1:4" x14ac:dyDescent="0.25">
      <c r="A265" s="2">
        <v>46346</v>
      </c>
      <c r="B265" s="4" t="s">
        <v>4</v>
      </c>
      <c r="C265" s="3"/>
      <c r="D265" s="4"/>
    </row>
    <row r="266" spans="1:4" x14ac:dyDescent="0.25">
      <c r="A266" s="2">
        <v>46347</v>
      </c>
      <c r="B266" s="4" t="s">
        <v>5</v>
      </c>
      <c r="C266" s="3"/>
      <c r="D266" s="4"/>
    </row>
    <row r="267" spans="1:4" x14ac:dyDescent="0.25">
      <c r="A267" s="2">
        <v>46348</v>
      </c>
      <c r="B267" s="4" t="s">
        <v>6</v>
      </c>
      <c r="C267" s="4"/>
      <c r="D267" s="4"/>
    </row>
    <row r="268" spans="1:4" x14ac:dyDescent="0.25">
      <c r="A268" s="2">
        <v>46349</v>
      </c>
      <c r="B268" s="4" t="s">
        <v>0</v>
      </c>
      <c r="C268" s="4"/>
      <c r="D268" s="4"/>
    </row>
    <row r="269" spans="1:4" x14ac:dyDescent="0.25">
      <c r="A269" s="8">
        <v>46350</v>
      </c>
      <c r="B269" s="4" t="s">
        <v>1</v>
      </c>
      <c r="C269" t="s">
        <v>10</v>
      </c>
      <c r="D269" s="4"/>
    </row>
    <row r="270" spans="1:4" x14ac:dyDescent="0.25">
      <c r="A270" s="8">
        <v>46351</v>
      </c>
      <c r="B270" s="4" t="s">
        <v>2</v>
      </c>
      <c r="C270" s="4"/>
      <c r="D270" s="4"/>
    </row>
    <row r="271" spans="1:4" x14ac:dyDescent="0.25">
      <c r="A271" s="8">
        <v>46352</v>
      </c>
      <c r="B271" s="4" t="s">
        <v>3</v>
      </c>
      <c r="C271" t="s">
        <v>15</v>
      </c>
      <c r="D271" s="4"/>
    </row>
    <row r="272" spans="1:4" x14ac:dyDescent="0.25">
      <c r="A272" s="8">
        <v>46353</v>
      </c>
      <c r="B272" s="4" t="s">
        <v>4</v>
      </c>
      <c r="C272" s="3" t="s">
        <v>18</v>
      </c>
      <c r="D272" s="4"/>
    </row>
    <row r="273" spans="1:4" x14ac:dyDescent="0.25">
      <c r="A273" s="8">
        <v>46354</v>
      </c>
      <c r="B273" s="4" t="s">
        <v>5</v>
      </c>
      <c r="C273" s="3"/>
      <c r="D273" s="4"/>
    </row>
    <row r="274" spans="1:4" x14ac:dyDescent="0.25">
      <c r="A274" s="8">
        <v>46355</v>
      </c>
      <c r="B274" s="4" t="s">
        <v>6</v>
      </c>
      <c r="C274" s="4"/>
      <c r="D274" s="4"/>
    </row>
    <row r="275" spans="1:4" x14ac:dyDescent="0.25">
      <c r="A275" s="8">
        <v>46356</v>
      </c>
      <c r="B275" s="4" t="s">
        <v>0</v>
      </c>
      <c r="C275" s="4"/>
      <c r="D275" s="4"/>
    </row>
    <row r="276" spans="1:4" x14ac:dyDescent="0.25">
      <c r="A276" s="2">
        <v>46357</v>
      </c>
      <c r="B276" s="4" t="s">
        <v>1</v>
      </c>
      <c r="C276" s="12" t="s">
        <v>25</v>
      </c>
      <c r="D276" s="4"/>
    </row>
    <row r="277" spans="1:4" x14ac:dyDescent="0.25">
      <c r="A277" s="2">
        <v>46358</v>
      </c>
      <c r="B277" s="4" t="s">
        <v>2</v>
      </c>
      <c r="C277" s="4"/>
      <c r="D277" s="4"/>
    </row>
    <row r="278" spans="1:4" x14ac:dyDescent="0.25">
      <c r="A278" s="2">
        <v>46359</v>
      </c>
      <c r="B278" s="4" t="s">
        <v>3</v>
      </c>
      <c r="C278" t="s">
        <v>15</v>
      </c>
      <c r="D278" s="4"/>
    </row>
    <row r="279" spans="1:4" x14ac:dyDescent="0.25">
      <c r="A279" s="2">
        <v>46360</v>
      </c>
      <c r="B279" s="4" t="s">
        <v>4</v>
      </c>
      <c r="C279" s="3"/>
      <c r="D279" s="4"/>
    </row>
    <row r="280" spans="1:4" x14ac:dyDescent="0.25">
      <c r="A280" s="2">
        <v>46361</v>
      </c>
      <c r="B280" s="4" t="s">
        <v>5</v>
      </c>
      <c r="C280" s="3"/>
      <c r="D280" s="4"/>
    </row>
    <row r="281" spans="1:4" x14ac:dyDescent="0.25">
      <c r="A281" s="2">
        <v>46362</v>
      </c>
      <c r="B281" s="4" t="s">
        <v>6</v>
      </c>
      <c r="C281" s="4"/>
      <c r="D281" s="4"/>
    </row>
    <row r="282" spans="1:4" x14ac:dyDescent="0.25">
      <c r="A282" s="2">
        <v>46363</v>
      </c>
      <c r="B282" s="4" t="s">
        <v>0</v>
      </c>
      <c r="C282" s="4"/>
      <c r="D282" s="4"/>
    </row>
    <row r="283" spans="1:4" x14ac:dyDescent="0.25">
      <c r="A283" s="2">
        <v>46364</v>
      </c>
      <c r="B283" s="4" t="s">
        <v>1</v>
      </c>
      <c r="C283" t="s">
        <v>10</v>
      </c>
      <c r="D283" s="4"/>
    </row>
    <row r="284" spans="1:4" x14ac:dyDescent="0.25">
      <c r="A284" s="2">
        <v>46365</v>
      </c>
      <c r="B284" s="4" t="s">
        <v>2</v>
      </c>
      <c r="D284" s="4"/>
    </row>
    <row r="285" spans="1:4" x14ac:dyDescent="0.25">
      <c r="A285" s="2">
        <v>46366</v>
      </c>
      <c r="B285" s="4" t="s">
        <v>3</v>
      </c>
      <c r="C285" t="s">
        <v>15</v>
      </c>
      <c r="D285" s="4"/>
    </row>
    <row r="286" spans="1:4" x14ac:dyDescent="0.25">
      <c r="A286" s="2">
        <v>46367</v>
      </c>
      <c r="B286" s="4" t="s">
        <v>4</v>
      </c>
      <c r="C286" s="3"/>
      <c r="D286" s="4"/>
    </row>
    <row r="287" spans="1:4" x14ac:dyDescent="0.25">
      <c r="A287" s="2">
        <v>46368</v>
      </c>
      <c r="B287" s="4" t="s">
        <v>5</v>
      </c>
      <c r="C287" s="3"/>
      <c r="D287" s="4"/>
    </row>
    <row r="288" spans="1:4" x14ac:dyDescent="0.25">
      <c r="A288" s="2">
        <v>46369</v>
      </c>
      <c r="B288" s="4" t="s">
        <v>6</v>
      </c>
      <c r="C288" s="4"/>
      <c r="D288" s="4"/>
    </row>
    <row r="289" spans="1:4" x14ac:dyDescent="0.25">
      <c r="A289" s="2">
        <v>46370</v>
      </c>
      <c r="B289" s="4" t="s">
        <v>0</v>
      </c>
      <c r="C289" s="4"/>
      <c r="D289" s="4"/>
    </row>
    <row r="290" spans="1:4" x14ac:dyDescent="0.25">
      <c r="A290" s="2">
        <v>46371</v>
      </c>
      <c r="B290" s="4" t="s">
        <v>1</v>
      </c>
      <c r="C290" t="s">
        <v>15</v>
      </c>
      <c r="D290" s="4"/>
    </row>
    <row r="291" spans="1:4" x14ac:dyDescent="0.25">
      <c r="A291" s="2">
        <v>46372</v>
      </c>
      <c r="B291" s="4" t="s">
        <v>2</v>
      </c>
      <c r="C291" s="4"/>
      <c r="D291" s="4"/>
    </row>
    <row r="292" spans="1:4" x14ac:dyDescent="0.25">
      <c r="A292" s="2">
        <v>46373</v>
      </c>
      <c r="B292" s="4" t="s">
        <v>3</v>
      </c>
      <c r="C292" t="s">
        <v>58</v>
      </c>
      <c r="D292" s="4"/>
    </row>
    <row r="293" spans="1:4" x14ac:dyDescent="0.25">
      <c r="A293" s="2">
        <v>46374</v>
      </c>
      <c r="B293" s="4" t="s">
        <v>4</v>
      </c>
      <c r="C293" s="3"/>
      <c r="D293" s="4"/>
    </row>
    <row r="294" spans="1:4" x14ac:dyDescent="0.25">
      <c r="A294" s="2">
        <v>46375</v>
      </c>
      <c r="B294" s="4" t="s">
        <v>5</v>
      </c>
      <c r="C294" s="3"/>
      <c r="D294" s="9"/>
    </row>
    <row r="295" spans="1:4" x14ac:dyDescent="0.25">
      <c r="A295" s="2">
        <v>46376</v>
      </c>
      <c r="B295" s="4" t="s">
        <v>6</v>
      </c>
      <c r="C295" s="4"/>
      <c r="D295" s="9"/>
    </row>
    <row r="296" spans="1:4" x14ac:dyDescent="0.25">
      <c r="A296" s="2">
        <v>46377</v>
      </c>
      <c r="B296" s="4" t="s">
        <v>0</v>
      </c>
      <c r="C296" s="4"/>
      <c r="D296" s="9"/>
    </row>
    <row r="297" spans="1:4" x14ac:dyDescent="0.25">
      <c r="A297" s="2">
        <v>46378</v>
      </c>
      <c r="B297" s="4" t="s">
        <v>1</v>
      </c>
      <c r="C297" t="s">
        <v>10</v>
      </c>
      <c r="D297" s="9"/>
    </row>
    <row r="298" spans="1:4" x14ac:dyDescent="0.25">
      <c r="A298" s="2">
        <v>46379</v>
      </c>
      <c r="B298" s="4" t="s">
        <v>2</v>
      </c>
      <c r="C298" s="12" t="s">
        <v>26</v>
      </c>
      <c r="D298" s="9"/>
    </row>
    <row r="299" spans="1:4" x14ac:dyDescent="0.25">
      <c r="A299" s="2">
        <v>46380</v>
      </c>
      <c r="B299" s="4" t="s">
        <v>3</v>
      </c>
      <c r="C299" t="s">
        <v>15</v>
      </c>
      <c r="D299" s="9"/>
    </row>
    <row r="300" spans="1:4" x14ac:dyDescent="0.25">
      <c r="A300" s="10">
        <v>46381</v>
      </c>
      <c r="B300" s="9" t="s">
        <v>4</v>
      </c>
      <c r="C300" s="3"/>
      <c r="D300" s="9"/>
    </row>
    <row r="301" spans="1:4" x14ac:dyDescent="0.25">
      <c r="A301" s="2">
        <v>46382</v>
      </c>
      <c r="B301" s="4" t="s">
        <v>5</v>
      </c>
      <c r="C301" s="3"/>
      <c r="D301" s="9"/>
    </row>
    <row r="302" spans="1:4" x14ac:dyDescent="0.25">
      <c r="A302" s="2">
        <v>46383</v>
      </c>
      <c r="B302" s="4" t="s">
        <v>6</v>
      </c>
      <c r="C302" s="4"/>
      <c r="D302" s="9"/>
    </row>
    <row r="303" spans="1:4" x14ac:dyDescent="0.25">
      <c r="A303" s="2">
        <v>46384</v>
      </c>
      <c r="B303" s="4" t="s">
        <v>0</v>
      </c>
      <c r="C303" s="4"/>
      <c r="D303" s="9"/>
    </row>
    <row r="304" spans="1:4" x14ac:dyDescent="0.25">
      <c r="A304" s="2">
        <v>46385</v>
      </c>
      <c r="B304" s="4" t="s">
        <v>1</v>
      </c>
      <c r="C304" t="s">
        <v>15</v>
      </c>
      <c r="D304" s="9"/>
    </row>
    <row r="305" spans="1:4" x14ac:dyDescent="0.25">
      <c r="A305" s="2">
        <v>46386</v>
      </c>
      <c r="B305" s="4" t="s">
        <v>2</v>
      </c>
      <c r="D305" s="9"/>
    </row>
    <row r="306" spans="1:4" x14ac:dyDescent="0.25">
      <c r="A306" s="2">
        <v>46387</v>
      </c>
      <c r="B306" s="4" t="s">
        <v>3</v>
      </c>
      <c r="C306" s="12" t="s">
        <v>26</v>
      </c>
      <c r="D306" s="9"/>
    </row>
    <row r="308" spans="1:4" x14ac:dyDescent="0.25">
      <c r="A308" s="1">
        <v>46422</v>
      </c>
      <c r="C308" t="s">
        <v>59</v>
      </c>
    </row>
    <row r="346" spans="1:1" x14ac:dyDescent="0.25">
      <c r="A346" s="4"/>
    </row>
    <row r="367" spans="1:4" x14ac:dyDescent="0.25">
      <c r="A367" s="8"/>
      <c r="C367" s="4"/>
      <c r="D367" s="4"/>
    </row>
    <row r="368" spans="1:4" x14ac:dyDescent="0.25">
      <c r="A368" s="8"/>
      <c r="C368" s="4"/>
      <c r="D368" s="4"/>
    </row>
    <row r="369" spans="1:4" x14ac:dyDescent="0.25">
      <c r="A369" s="8"/>
      <c r="C369" s="4"/>
      <c r="D369" s="4"/>
    </row>
    <row r="370" spans="1:4" x14ac:dyDescent="0.25">
      <c r="A370" s="8"/>
      <c r="C370" s="4"/>
      <c r="D370" s="4"/>
    </row>
    <row r="371" spans="1:4" x14ac:dyDescent="0.25">
      <c r="A371" s="8"/>
      <c r="C371" s="4"/>
      <c r="D371" s="4"/>
    </row>
    <row r="372" spans="1:4" x14ac:dyDescent="0.25">
      <c r="A372" s="8"/>
      <c r="C372" s="4"/>
      <c r="D372" s="4"/>
    </row>
    <row r="373" spans="1:4" x14ac:dyDescent="0.25">
      <c r="A373" s="8"/>
      <c r="C373" s="4"/>
      <c r="D373" s="4"/>
    </row>
    <row r="374" spans="1:4" x14ac:dyDescent="0.25">
      <c r="A374" s="8"/>
      <c r="C374" s="4"/>
      <c r="D374" s="4"/>
    </row>
    <row r="375" spans="1:4" x14ac:dyDescent="0.25">
      <c r="A375" s="8"/>
      <c r="C375" s="4"/>
      <c r="D375" s="4"/>
    </row>
    <row r="376" spans="1:4" x14ac:dyDescent="0.25">
      <c r="A376" s="8"/>
      <c r="C376" s="4"/>
      <c r="D376" s="4"/>
    </row>
    <row r="377" spans="1:4" x14ac:dyDescent="0.25">
      <c r="A377" s="8"/>
      <c r="C377" s="4"/>
      <c r="D377" s="4"/>
    </row>
    <row r="378" spans="1:4" x14ac:dyDescent="0.25">
      <c r="A378" s="2"/>
    </row>
    <row r="379" spans="1:4" x14ac:dyDescent="0.25">
      <c r="A379" s="2"/>
    </row>
    <row r="380" spans="1:4" x14ac:dyDescent="0.25">
      <c r="A380" s="2"/>
    </row>
    <row r="381" spans="1:4" x14ac:dyDescent="0.25">
      <c r="A381" s="2"/>
    </row>
    <row r="382" spans="1:4" x14ac:dyDescent="0.25">
      <c r="A382" s="2"/>
    </row>
    <row r="383" spans="1:4" x14ac:dyDescent="0.25">
      <c r="A383" s="2"/>
    </row>
    <row r="384" spans="1:4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S522"/>
  <sheetViews>
    <sheetView zoomScale="57" zoomScaleNormal="57" workbookViewId="0">
      <selection activeCell="E13" sqref="E13"/>
    </sheetView>
  </sheetViews>
  <sheetFormatPr defaultColWidth="10.85546875" defaultRowHeight="15.75" x14ac:dyDescent="0.25"/>
  <cols>
    <col min="1" max="1" width="11" style="4" bestFit="1" customWidth="1"/>
    <col min="2" max="2" width="10.85546875" style="4"/>
    <col min="3" max="3" width="30.5703125" style="21" bestFit="1" customWidth="1"/>
    <col min="4" max="4" width="12" customWidth="1"/>
    <col min="5" max="5" width="11.5703125" style="1" bestFit="1" customWidth="1"/>
    <col min="6" max="6" width="14.42578125" customWidth="1"/>
    <col min="7" max="7" width="27.140625" bestFit="1" customWidth="1"/>
    <col min="8" max="8" width="14.140625" bestFit="1" customWidth="1"/>
    <col min="9" max="9" width="13.85546875" bestFit="1" customWidth="1"/>
    <col min="10" max="10" width="13.5703125" bestFit="1" customWidth="1"/>
    <col min="11" max="12" width="14.140625" bestFit="1" customWidth="1"/>
    <col min="13" max="13" width="6.85546875" bestFit="1" customWidth="1"/>
    <col min="14" max="14" width="7.42578125" bestFit="1" customWidth="1"/>
    <col min="15" max="15" width="8" bestFit="1" customWidth="1"/>
  </cols>
  <sheetData>
    <row r="1" spans="1:19" x14ac:dyDescent="0.25">
      <c r="A1" s="8">
        <v>46057</v>
      </c>
      <c r="B1" s="4" t="s">
        <v>2</v>
      </c>
      <c r="C1" s="18" t="s">
        <v>48</v>
      </c>
      <c r="D1" s="11"/>
      <c r="E1" s="11"/>
      <c r="F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8">
        <v>46058</v>
      </c>
      <c r="B2" s="4" t="s">
        <v>3</v>
      </c>
      <c r="C2" s="18" t="s">
        <v>48</v>
      </c>
      <c r="D2" s="11"/>
      <c r="E2" s="15"/>
      <c r="F2" s="4"/>
      <c r="J2" s="16"/>
      <c r="K2" s="16"/>
      <c r="L2" s="4"/>
      <c r="M2" s="4"/>
      <c r="N2" s="4"/>
      <c r="O2" s="4"/>
      <c r="P2" s="4"/>
      <c r="Q2" s="4"/>
      <c r="R2" s="4"/>
      <c r="S2" s="4"/>
    </row>
    <row r="3" spans="1:19" x14ac:dyDescent="0.25">
      <c r="A3" s="8">
        <v>46059</v>
      </c>
      <c r="B3" s="4" t="s">
        <v>4</v>
      </c>
      <c r="C3" s="19" t="s">
        <v>50</v>
      </c>
      <c r="D3" s="11"/>
      <c r="E3" s="15"/>
      <c r="F3" s="4"/>
      <c r="J3" s="1"/>
      <c r="L3" s="4"/>
      <c r="M3" s="4"/>
      <c r="N3" s="4"/>
      <c r="O3" s="4"/>
      <c r="P3" s="4"/>
      <c r="Q3" s="4"/>
      <c r="R3" s="4"/>
      <c r="S3" s="4"/>
    </row>
    <row r="4" spans="1:19" x14ac:dyDescent="0.25">
      <c r="A4" s="8">
        <v>46060</v>
      </c>
      <c r="B4" s="4" t="s">
        <v>5</v>
      </c>
      <c r="C4" s="19" t="s">
        <v>50</v>
      </c>
      <c r="D4" t="s">
        <v>53</v>
      </c>
      <c r="E4" s="15"/>
      <c r="F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8">
        <v>46061</v>
      </c>
      <c r="B5" s="4" t="s">
        <v>6</v>
      </c>
      <c r="C5" s="20" t="s">
        <v>49</v>
      </c>
      <c r="D5" s="11"/>
      <c r="E5" s="15"/>
      <c r="F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8">
        <v>46062</v>
      </c>
      <c r="B6" s="4" t="s">
        <v>0</v>
      </c>
      <c r="C6" s="20" t="s">
        <v>49</v>
      </c>
      <c r="D6" s="11"/>
      <c r="E6" s="15"/>
      <c r="F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8">
        <v>46063</v>
      </c>
      <c r="B7" s="4" t="s">
        <v>1</v>
      </c>
      <c r="C7" s="18" t="s">
        <v>48</v>
      </c>
      <c r="D7" s="11"/>
      <c r="E7" s="15"/>
      <c r="F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8">
        <v>46064</v>
      </c>
      <c r="B8" s="4" t="s">
        <v>2</v>
      </c>
      <c r="C8" s="18" t="s">
        <v>48</v>
      </c>
      <c r="D8" s="11"/>
      <c r="E8" s="15"/>
      <c r="F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8">
        <v>46065</v>
      </c>
      <c r="B9" s="4" t="s">
        <v>3</v>
      </c>
      <c r="C9" s="20" t="s">
        <v>49</v>
      </c>
      <c r="D9" s="11"/>
      <c r="E9" s="11"/>
      <c r="F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8">
        <v>46066</v>
      </c>
      <c r="B10" s="4" t="s">
        <v>4</v>
      </c>
      <c r="C10" s="19" t="s">
        <v>50</v>
      </c>
      <c r="D10" s="11"/>
      <c r="E10" s="11"/>
      <c r="F10" s="4"/>
      <c r="G10" s="1"/>
      <c r="H10" s="1"/>
      <c r="I10" s="1"/>
      <c r="J10" s="1"/>
      <c r="K10" s="1"/>
      <c r="L10" s="16"/>
      <c r="M10" s="4"/>
      <c r="N10" s="4"/>
      <c r="O10" s="4"/>
      <c r="P10" s="4"/>
      <c r="Q10" s="4"/>
      <c r="R10" s="4"/>
      <c r="S10" s="4"/>
    </row>
    <row r="11" spans="1:19" x14ac:dyDescent="0.25">
      <c r="A11" s="8">
        <v>46067</v>
      </c>
      <c r="B11" s="4" t="s">
        <v>5</v>
      </c>
      <c r="C11" s="19" t="s">
        <v>50</v>
      </c>
      <c r="E11"/>
      <c r="F11" s="4"/>
      <c r="G11" s="1"/>
      <c r="H11" s="1"/>
      <c r="I11" s="1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8">
        <v>46068</v>
      </c>
      <c r="B12" s="4" t="s">
        <v>6</v>
      </c>
      <c r="C12" s="20" t="s">
        <v>49</v>
      </c>
      <c r="E12"/>
      <c r="F12" s="4"/>
      <c r="G12" s="1"/>
      <c r="H12" s="1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8">
        <v>46069</v>
      </c>
      <c r="B13" s="4" t="s">
        <v>0</v>
      </c>
      <c r="C13" s="20" t="s">
        <v>49</v>
      </c>
      <c r="E13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8">
        <v>46070</v>
      </c>
      <c r="B14" s="4" t="s">
        <v>1</v>
      </c>
      <c r="C14" s="20" t="s">
        <v>49</v>
      </c>
      <c r="E1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8">
        <v>46071</v>
      </c>
      <c r="B15" s="4" t="s">
        <v>2</v>
      </c>
      <c r="C15" s="18" t="s">
        <v>48</v>
      </c>
      <c r="E15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8">
        <v>46072</v>
      </c>
      <c r="B16" s="4" t="s">
        <v>3</v>
      </c>
      <c r="C16" s="20" t="s">
        <v>49</v>
      </c>
      <c r="E16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8">
        <v>46073</v>
      </c>
      <c r="B17" s="4" t="s">
        <v>4</v>
      </c>
      <c r="C17" s="19" t="s">
        <v>50</v>
      </c>
      <c r="E17"/>
      <c r="F17" s="4"/>
      <c r="G17" s="1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8">
        <v>46074</v>
      </c>
      <c r="B18" s="4" t="s">
        <v>5</v>
      </c>
      <c r="C18" s="19" t="s">
        <v>50</v>
      </c>
      <c r="E1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8">
        <v>46075</v>
      </c>
      <c r="B19" s="4" t="s">
        <v>6</v>
      </c>
      <c r="C19" s="20" t="s">
        <v>49</v>
      </c>
      <c r="E1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8">
        <v>46076</v>
      </c>
      <c r="B20" s="4" t="s">
        <v>0</v>
      </c>
      <c r="C20" s="20" t="s">
        <v>49</v>
      </c>
      <c r="E2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8">
        <v>46077</v>
      </c>
      <c r="B21" s="4" t="s">
        <v>1</v>
      </c>
      <c r="C21" s="18" t="s">
        <v>48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8">
        <v>46078</v>
      </c>
      <c r="B22" s="4" t="s">
        <v>2</v>
      </c>
      <c r="C22" s="18" t="s">
        <v>48</v>
      </c>
      <c r="D22" s="4"/>
      <c r="E22" s="4"/>
      <c r="F22" s="4"/>
      <c r="G22" s="1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8">
        <v>46079</v>
      </c>
      <c r="B23" s="4" t="s">
        <v>3</v>
      </c>
      <c r="C23" s="18" t="s">
        <v>48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8">
        <v>46080</v>
      </c>
      <c r="B24" s="4" t="s">
        <v>4</v>
      </c>
      <c r="C24" s="19" t="s">
        <v>50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8">
        <v>46081</v>
      </c>
      <c r="B25" s="4" t="s">
        <v>5</v>
      </c>
      <c r="C25" s="19" t="s">
        <v>50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8">
        <v>46082</v>
      </c>
      <c r="B26" s="4" t="s">
        <v>6</v>
      </c>
      <c r="C26" s="20" t="s">
        <v>49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8">
        <v>46083</v>
      </c>
      <c r="B27" s="4" t="s">
        <v>0</v>
      </c>
      <c r="C27" s="20" t="s">
        <v>49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8">
        <v>46084</v>
      </c>
      <c r="B28" s="4" t="s">
        <v>1</v>
      </c>
      <c r="C28" s="20" t="s">
        <v>49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8">
        <v>46085</v>
      </c>
      <c r="B29" s="4" t="s">
        <v>2</v>
      </c>
      <c r="C29" s="18" t="s">
        <v>48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8">
        <v>46086</v>
      </c>
      <c r="B30" s="4" t="s">
        <v>3</v>
      </c>
      <c r="C30" s="18" t="s">
        <v>48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8">
        <v>46087</v>
      </c>
      <c r="B31" s="4" t="s">
        <v>4</v>
      </c>
      <c r="C31" s="19" t="s">
        <v>50</v>
      </c>
      <c r="D31" s="4"/>
      <c r="E31" s="4"/>
      <c r="F31" s="4"/>
      <c r="G31" s="4"/>
      <c r="H31" s="4"/>
      <c r="I31" s="4"/>
      <c r="J31" s="13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8">
        <v>46088</v>
      </c>
      <c r="B32" s="4" t="s">
        <v>5</v>
      </c>
      <c r="C32" s="19" t="s">
        <v>50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8">
        <v>46089</v>
      </c>
      <c r="B33" s="4" t="s">
        <v>6</v>
      </c>
      <c r="C33" s="19" t="s">
        <v>50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8">
        <v>46090</v>
      </c>
      <c r="B34" s="4" t="s">
        <v>0</v>
      </c>
      <c r="C34" s="18" t="s">
        <v>48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8">
        <v>46091</v>
      </c>
      <c r="B35" s="4" t="s">
        <v>1</v>
      </c>
      <c r="C35" s="18" t="s">
        <v>48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8">
        <v>46092</v>
      </c>
      <c r="B36" s="4" t="s">
        <v>2</v>
      </c>
      <c r="C36" s="18" t="s">
        <v>48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8">
        <v>46093</v>
      </c>
      <c r="B37" s="4" t="s">
        <v>3</v>
      </c>
      <c r="C37" s="18" t="s">
        <v>48</v>
      </c>
      <c r="D37" s="4"/>
      <c r="E37" s="1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25">
      <c r="A38" s="8">
        <v>46094</v>
      </c>
      <c r="B38" s="4" t="s">
        <v>4</v>
      </c>
      <c r="C38" s="18" t="s">
        <v>48</v>
      </c>
      <c r="D38" s="4"/>
      <c r="E38" s="1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25">
      <c r="A39" s="8">
        <v>46095</v>
      </c>
      <c r="B39" s="4" t="s">
        <v>5</v>
      </c>
      <c r="C39" s="19" t="s">
        <v>50</v>
      </c>
      <c r="D39" s="4"/>
      <c r="E39" s="1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25">
      <c r="A40" s="8">
        <v>46096</v>
      </c>
      <c r="B40" s="4" t="s">
        <v>6</v>
      </c>
      <c r="C40" s="20" t="s">
        <v>49</v>
      </c>
      <c r="D40" s="4"/>
      <c r="E40" s="16"/>
      <c r="F40" s="4"/>
    </row>
    <row r="41" spans="1:19" x14ac:dyDescent="0.25">
      <c r="A41" s="8">
        <v>46097</v>
      </c>
      <c r="B41" s="4" t="s">
        <v>0</v>
      </c>
      <c r="C41" s="20" t="s">
        <v>49</v>
      </c>
      <c r="D41" s="4"/>
      <c r="E41" s="16"/>
      <c r="F41" s="4"/>
    </row>
    <row r="42" spans="1:19" x14ac:dyDescent="0.25">
      <c r="A42" s="8">
        <v>46098</v>
      </c>
      <c r="B42" s="4" t="s">
        <v>1</v>
      </c>
      <c r="C42" s="18" t="s">
        <v>48</v>
      </c>
      <c r="D42" s="4"/>
      <c r="E42" s="16"/>
      <c r="F42" s="4"/>
    </row>
    <row r="43" spans="1:19" x14ac:dyDescent="0.25">
      <c r="A43" s="8">
        <v>46099</v>
      </c>
      <c r="B43" s="4" t="s">
        <v>2</v>
      </c>
      <c r="C43" s="20" t="s">
        <v>49</v>
      </c>
      <c r="D43" s="4"/>
      <c r="E43" s="16"/>
      <c r="F43" s="4"/>
    </row>
    <row r="44" spans="1:19" x14ac:dyDescent="0.25">
      <c r="A44" s="8">
        <v>46100</v>
      </c>
      <c r="B44" s="4" t="s">
        <v>3</v>
      </c>
      <c r="C44" s="18" t="s">
        <v>48</v>
      </c>
      <c r="D44" s="4"/>
      <c r="E44" s="16"/>
      <c r="F44" s="4"/>
      <c r="G44" s="1"/>
    </row>
    <row r="45" spans="1:19" x14ac:dyDescent="0.25">
      <c r="A45" s="8">
        <v>46101</v>
      </c>
      <c r="B45" s="4" t="s">
        <v>4</v>
      </c>
      <c r="C45" s="19" t="s">
        <v>50</v>
      </c>
      <c r="D45" s="4"/>
      <c r="E45" s="16"/>
      <c r="F45" s="4"/>
    </row>
    <row r="46" spans="1:19" x14ac:dyDescent="0.25">
      <c r="A46" s="8">
        <v>46102</v>
      </c>
      <c r="B46" s="4" t="s">
        <v>5</v>
      </c>
      <c r="C46" s="19" t="s">
        <v>50</v>
      </c>
      <c r="D46" s="4"/>
      <c r="E46" s="16"/>
      <c r="F46" s="4"/>
    </row>
    <row r="47" spans="1:19" x14ac:dyDescent="0.25">
      <c r="A47" s="8">
        <v>46103</v>
      </c>
      <c r="B47" s="4" t="s">
        <v>6</v>
      </c>
      <c r="C47" s="20" t="s">
        <v>49</v>
      </c>
      <c r="D47" s="4"/>
      <c r="E47" s="16"/>
      <c r="F47" s="4"/>
    </row>
    <row r="48" spans="1:19" x14ac:dyDescent="0.25">
      <c r="A48" s="8">
        <v>46104</v>
      </c>
      <c r="B48" s="4" t="s">
        <v>0</v>
      </c>
      <c r="C48" s="18" t="s">
        <v>48</v>
      </c>
    </row>
    <row r="49" spans="1:7" x14ac:dyDescent="0.25">
      <c r="A49" s="8">
        <v>46105</v>
      </c>
      <c r="B49" s="4" t="s">
        <v>1</v>
      </c>
      <c r="C49" s="18" t="s">
        <v>48</v>
      </c>
    </row>
    <row r="50" spans="1:7" x14ac:dyDescent="0.25">
      <c r="A50" s="8">
        <v>46106</v>
      </c>
      <c r="B50" s="4" t="s">
        <v>2</v>
      </c>
      <c r="C50" s="20" t="s">
        <v>49</v>
      </c>
    </row>
    <row r="51" spans="1:7" x14ac:dyDescent="0.25">
      <c r="A51" s="8">
        <v>46107</v>
      </c>
      <c r="B51" s="4" t="s">
        <v>3</v>
      </c>
      <c r="C51" s="18" t="s">
        <v>48</v>
      </c>
    </row>
    <row r="52" spans="1:7" x14ac:dyDescent="0.25">
      <c r="A52" s="8">
        <v>46108</v>
      </c>
      <c r="B52" s="4" t="s">
        <v>4</v>
      </c>
      <c r="C52" s="19" t="s">
        <v>50</v>
      </c>
      <c r="G52" s="1"/>
    </row>
    <row r="53" spans="1:7" x14ac:dyDescent="0.25">
      <c r="A53" s="8">
        <v>46109</v>
      </c>
      <c r="B53" s="4" t="s">
        <v>5</v>
      </c>
      <c r="C53" s="19" t="s">
        <v>50</v>
      </c>
      <c r="G53" s="1"/>
    </row>
    <row r="54" spans="1:7" x14ac:dyDescent="0.25">
      <c r="A54" s="8">
        <v>46110</v>
      </c>
      <c r="B54" s="4" t="s">
        <v>6</v>
      </c>
      <c r="C54" s="20" t="s">
        <v>49</v>
      </c>
    </row>
    <row r="55" spans="1:7" x14ac:dyDescent="0.25">
      <c r="A55" s="8">
        <v>46111</v>
      </c>
      <c r="B55" s="4" t="s">
        <v>0</v>
      </c>
      <c r="C55" s="20" t="s">
        <v>49</v>
      </c>
    </row>
    <row r="56" spans="1:7" x14ac:dyDescent="0.25">
      <c r="A56" s="8">
        <v>46112</v>
      </c>
      <c r="B56" s="4" t="s">
        <v>1</v>
      </c>
      <c r="C56" s="18" t="s">
        <v>48</v>
      </c>
    </row>
    <row r="57" spans="1:7" x14ac:dyDescent="0.25">
      <c r="A57" s="8">
        <v>46113</v>
      </c>
      <c r="B57" s="4" t="s">
        <v>2</v>
      </c>
      <c r="C57" s="18" t="s">
        <v>48</v>
      </c>
    </row>
    <row r="58" spans="1:7" x14ac:dyDescent="0.25">
      <c r="A58" s="8">
        <v>46114</v>
      </c>
      <c r="B58" s="4" t="s">
        <v>3</v>
      </c>
      <c r="C58" s="18" t="s">
        <v>48</v>
      </c>
    </row>
    <row r="59" spans="1:7" x14ac:dyDescent="0.25">
      <c r="A59" s="8">
        <v>46115</v>
      </c>
      <c r="B59" s="4" t="s">
        <v>4</v>
      </c>
      <c r="C59" s="19" t="s">
        <v>50</v>
      </c>
    </row>
    <row r="60" spans="1:7" x14ac:dyDescent="0.25">
      <c r="A60" s="8">
        <v>46116</v>
      </c>
      <c r="B60" s="4" t="s">
        <v>5</v>
      </c>
      <c r="C60" s="19" t="s">
        <v>50</v>
      </c>
    </row>
    <row r="61" spans="1:7" x14ac:dyDescent="0.25">
      <c r="A61" s="8">
        <v>46117</v>
      </c>
      <c r="B61" s="4" t="s">
        <v>6</v>
      </c>
      <c r="C61" s="20" t="s">
        <v>49</v>
      </c>
    </row>
    <row r="62" spans="1:7" x14ac:dyDescent="0.25">
      <c r="A62" s="8">
        <v>46118</v>
      </c>
      <c r="B62" s="9" t="s">
        <v>0</v>
      </c>
      <c r="C62" s="20" t="s">
        <v>49</v>
      </c>
    </row>
    <row r="63" spans="1:7" x14ac:dyDescent="0.25">
      <c r="A63" s="8">
        <v>46119</v>
      </c>
      <c r="B63" s="4" t="s">
        <v>1</v>
      </c>
      <c r="C63" s="20" t="s">
        <v>49</v>
      </c>
    </row>
    <row r="64" spans="1:7" x14ac:dyDescent="0.25">
      <c r="A64" s="8">
        <v>46120</v>
      </c>
      <c r="B64" s="4" t="s">
        <v>2</v>
      </c>
      <c r="C64" s="18" t="s">
        <v>52</v>
      </c>
    </row>
    <row r="65" spans="1:3" x14ac:dyDescent="0.25">
      <c r="A65" s="8">
        <v>46121</v>
      </c>
      <c r="B65" s="4" t="s">
        <v>3</v>
      </c>
      <c r="C65" s="18" t="s">
        <v>52</v>
      </c>
    </row>
    <row r="66" spans="1:3" x14ac:dyDescent="0.25">
      <c r="A66" s="8">
        <v>46122</v>
      </c>
      <c r="B66" s="4" t="s">
        <v>4</v>
      </c>
      <c r="C66" s="18" t="s">
        <v>52</v>
      </c>
    </row>
    <row r="67" spans="1:3" x14ac:dyDescent="0.25">
      <c r="A67" s="8">
        <v>46123</v>
      </c>
      <c r="B67" s="4" t="s">
        <v>5</v>
      </c>
      <c r="C67" s="18" t="s">
        <v>52</v>
      </c>
    </row>
    <row r="68" spans="1:3" x14ac:dyDescent="0.25">
      <c r="A68" s="8">
        <v>46124</v>
      </c>
      <c r="B68" s="4" t="s">
        <v>6</v>
      </c>
      <c r="C68" s="18" t="s">
        <v>52</v>
      </c>
    </row>
    <row r="69" spans="1:3" x14ac:dyDescent="0.25">
      <c r="A69" s="8">
        <v>46125</v>
      </c>
      <c r="B69" s="4" t="s">
        <v>0</v>
      </c>
      <c r="C69" s="18" t="s">
        <v>52</v>
      </c>
    </row>
    <row r="70" spans="1:3" x14ac:dyDescent="0.25">
      <c r="A70" s="8">
        <v>46126</v>
      </c>
      <c r="B70" s="4" t="s">
        <v>1</v>
      </c>
      <c r="C70" s="18" t="s">
        <v>52</v>
      </c>
    </row>
    <row r="71" spans="1:3" x14ac:dyDescent="0.25">
      <c r="A71" s="8">
        <v>46127</v>
      </c>
      <c r="B71" s="4" t="s">
        <v>2</v>
      </c>
      <c r="C71" s="18" t="s">
        <v>52</v>
      </c>
    </row>
    <row r="72" spans="1:3" x14ac:dyDescent="0.25">
      <c r="A72" s="8">
        <v>46128</v>
      </c>
      <c r="B72" s="4" t="s">
        <v>3</v>
      </c>
      <c r="C72" s="18" t="s">
        <v>52</v>
      </c>
    </row>
    <row r="73" spans="1:3" x14ac:dyDescent="0.25">
      <c r="A73" s="8">
        <v>46129</v>
      </c>
      <c r="B73" s="4" t="s">
        <v>4</v>
      </c>
      <c r="C73" s="18" t="s">
        <v>52</v>
      </c>
    </row>
    <row r="74" spans="1:3" x14ac:dyDescent="0.25">
      <c r="A74" s="8">
        <v>46130</v>
      </c>
      <c r="B74" s="4" t="s">
        <v>5</v>
      </c>
      <c r="C74" s="18" t="s">
        <v>52</v>
      </c>
    </row>
    <row r="75" spans="1:3" x14ac:dyDescent="0.25">
      <c r="A75" s="8">
        <v>46131</v>
      </c>
      <c r="B75" s="4" t="s">
        <v>6</v>
      </c>
      <c r="C75" s="18" t="s">
        <v>52</v>
      </c>
    </row>
    <row r="76" spans="1:3" x14ac:dyDescent="0.25">
      <c r="A76" s="8">
        <v>46132</v>
      </c>
      <c r="B76" s="4" t="s">
        <v>0</v>
      </c>
      <c r="C76" s="18" t="s">
        <v>52</v>
      </c>
    </row>
    <row r="77" spans="1:3" x14ac:dyDescent="0.25">
      <c r="A77" s="8">
        <v>46133</v>
      </c>
      <c r="B77" s="4" t="s">
        <v>1</v>
      </c>
      <c r="C77" s="18" t="s">
        <v>52</v>
      </c>
    </row>
    <row r="78" spans="1:3" x14ac:dyDescent="0.25">
      <c r="A78" s="8">
        <v>46134</v>
      </c>
      <c r="B78" s="4" t="s">
        <v>2</v>
      </c>
      <c r="C78" s="18" t="s">
        <v>52</v>
      </c>
    </row>
    <row r="79" spans="1:3" x14ac:dyDescent="0.25">
      <c r="A79" s="8">
        <v>46135</v>
      </c>
      <c r="B79" s="4" t="s">
        <v>3</v>
      </c>
      <c r="C79" s="18" t="s">
        <v>52</v>
      </c>
    </row>
    <row r="80" spans="1:3" x14ac:dyDescent="0.25">
      <c r="A80" s="8">
        <v>46136</v>
      </c>
      <c r="B80" s="4" t="s">
        <v>4</v>
      </c>
      <c r="C80" s="18" t="s">
        <v>52</v>
      </c>
    </row>
    <row r="81" spans="1:3" x14ac:dyDescent="0.25">
      <c r="A81" s="8">
        <v>46137</v>
      </c>
      <c r="B81" s="4" t="s">
        <v>5</v>
      </c>
      <c r="C81" s="18" t="s">
        <v>52</v>
      </c>
    </row>
    <row r="82" spans="1:3" x14ac:dyDescent="0.25">
      <c r="A82" s="8">
        <v>46138</v>
      </c>
      <c r="B82" s="4" t="s">
        <v>6</v>
      </c>
      <c r="C82" s="18" t="s">
        <v>52</v>
      </c>
    </row>
    <row r="83" spans="1:3" x14ac:dyDescent="0.25">
      <c r="A83" s="8">
        <v>46139</v>
      </c>
      <c r="B83" s="4" t="s">
        <v>0</v>
      </c>
      <c r="C83" s="20" t="s">
        <v>49</v>
      </c>
    </row>
    <row r="84" spans="1:3" x14ac:dyDescent="0.25">
      <c r="A84" s="8">
        <v>46140</v>
      </c>
      <c r="B84" s="4" t="s">
        <v>1</v>
      </c>
      <c r="C84" s="18" t="s">
        <v>48</v>
      </c>
    </row>
    <row r="85" spans="1:3" x14ac:dyDescent="0.25">
      <c r="A85" s="8">
        <v>46141</v>
      </c>
      <c r="B85" s="4" t="s">
        <v>2</v>
      </c>
      <c r="C85" s="18" t="s">
        <v>48</v>
      </c>
    </row>
    <row r="86" spans="1:3" x14ac:dyDescent="0.25">
      <c r="A86" s="8">
        <v>46142</v>
      </c>
      <c r="B86" s="4" t="s">
        <v>3</v>
      </c>
      <c r="C86" s="18" t="s">
        <v>48</v>
      </c>
    </row>
    <row r="87" spans="1:3" x14ac:dyDescent="0.25">
      <c r="A87" s="8">
        <v>46143</v>
      </c>
      <c r="B87" s="9" t="s">
        <v>4</v>
      </c>
      <c r="C87" s="19" t="s">
        <v>50</v>
      </c>
    </row>
    <row r="88" spans="1:3" x14ac:dyDescent="0.25">
      <c r="A88" s="8">
        <v>46144</v>
      </c>
      <c r="B88" s="4" t="s">
        <v>5</v>
      </c>
      <c r="C88" s="19" t="s">
        <v>50</v>
      </c>
    </row>
    <row r="89" spans="1:3" x14ac:dyDescent="0.25">
      <c r="A89" s="8">
        <v>46145</v>
      </c>
      <c r="B89" s="4" t="s">
        <v>6</v>
      </c>
      <c r="C89" s="20" t="s">
        <v>49</v>
      </c>
    </row>
    <row r="90" spans="1:3" x14ac:dyDescent="0.25">
      <c r="A90" s="8">
        <v>46146</v>
      </c>
      <c r="B90" s="4" t="s">
        <v>0</v>
      </c>
      <c r="C90" s="20" t="s">
        <v>49</v>
      </c>
    </row>
    <row r="91" spans="1:3" x14ac:dyDescent="0.25">
      <c r="A91" s="8">
        <v>46147</v>
      </c>
      <c r="B91" s="4" t="s">
        <v>1</v>
      </c>
      <c r="C91" s="18" t="s">
        <v>48</v>
      </c>
    </row>
    <row r="92" spans="1:3" x14ac:dyDescent="0.25">
      <c r="A92" s="8">
        <v>46148</v>
      </c>
      <c r="B92" s="4" t="s">
        <v>2</v>
      </c>
      <c r="C92" s="20" t="s">
        <v>49</v>
      </c>
    </row>
    <row r="93" spans="1:3" x14ac:dyDescent="0.25">
      <c r="A93" s="8">
        <v>46149</v>
      </c>
      <c r="B93" s="4" t="s">
        <v>3</v>
      </c>
      <c r="C93" s="18" t="s">
        <v>48</v>
      </c>
    </row>
    <row r="94" spans="1:3" x14ac:dyDescent="0.25">
      <c r="A94" s="8">
        <v>46150</v>
      </c>
      <c r="B94" s="9" t="s">
        <v>4</v>
      </c>
      <c r="C94" s="19" t="s">
        <v>50</v>
      </c>
    </row>
    <row r="95" spans="1:3" x14ac:dyDescent="0.25">
      <c r="A95" s="8">
        <v>46151</v>
      </c>
      <c r="B95" s="4" t="s">
        <v>5</v>
      </c>
      <c r="C95" s="19" t="s">
        <v>50</v>
      </c>
    </row>
    <row r="96" spans="1:3" x14ac:dyDescent="0.25">
      <c r="A96" s="8">
        <v>46152</v>
      </c>
      <c r="B96" s="4" t="s">
        <v>6</v>
      </c>
      <c r="C96" s="20" t="s">
        <v>49</v>
      </c>
    </row>
    <row r="97" spans="1:3" x14ac:dyDescent="0.25">
      <c r="A97" s="8">
        <v>46153</v>
      </c>
      <c r="B97" s="4" t="s">
        <v>0</v>
      </c>
      <c r="C97" s="20" t="s">
        <v>49</v>
      </c>
    </row>
    <row r="98" spans="1:3" x14ac:dyDescent="0.25">
      <c r="A98" s="8">
        <v>46154</v>
      </c>
      <c r="B98" s="4" t="s">
        <v>1</v>
      </c>
      <c r="C98" s="18" t="s">
        <v>48</v>
      </c>
    </row>
    <row r="99" spans="1:3" x14ac:dyDescent="0.25">
      <c r="A99" s="8">
        <v>46155</v>
      </c>
      <c r="B99" s="4" t="s">
        <v>2</v>
      </c>
      <c r="C99" s="20" t="s">
        <v>49</v>
      </c>
    </row>
    <row r="100" spans="1:3" x14ac:dyDescent="0.25">
      <c r="A100" s="8">
        <v>46156</v>
      </c>
      <c r="B100" s="9" t="s">
        <v>3</v>
      </c>
      <c r="C100" s="20" t="s">
        <v>49</v>
      </c>
    </row>
    <row r="101" spans="1:3" x14ac:dyDescent="0.25">
      <c r="A101" s="8">
        <v>46157</v>
      </c>
      <c r="B101" s="4" t="s">
        <v>4</v>
      </c>
      <c r="C101" s="19" t="s">
        <v>50</v>
      </c>
    </row>
    <row r="102" spans="1:3" x14ac:dyDescent="0.25">
      <c r="A102" s="8">
        <v>46158</v>
      </c>
      <c r="B102" s="4" t="s">
        <v>5</v>
      </c>
      <c r="C102" s="19" t="s">
        <v>50</v>
      </c>
    </row>
    <row r="103" spans="1:3" x14ac:dyDescent="0.25">
      <c r="A103" s="8">
        <v>46159</v>
      </c>
      <c r="B103" s="4" t="s">
        <v>6</v>
      </c>
      <c r="C103" s="20" t="s">
        <v>49</v>
      </c>
    </row>
    <row r="104" spans="1:3" x14ac:dyDescent="0.25">
      <c r="A104" s="8">
        <v>46160</v>
      </c>
      <c r="B104" s="4" t="s">
        <v>0</v>
      </c>
      <c r="C104" s="20" t="s">
        <v>49</v>
      </c>
    </row>
    <row r="105" spans="1:3" x14ac:dyDescent="0.25">
      <c r="A105" s="8">
        <v>46161</v>
      </c>
      <c r="B105" s="4" t="s">
        <v>1</v>
      </c>
      <c r="C105" s="20" t="s">
        <v>49</v>
      </c>
    </row>
    <row r="106" spans="1:3" x14ac:dyDescent="0.25">
      <c r="A106" s="8">
        <v>46162</v>
      </c>
      <c r="B106" s="4" t="s">
        <v>2</v>
      </c>
      <c r="C106" s="20" t="s">
        <v>49</v>
      </c>
    </row>
    <row r="107" spans="1:3" x14ac:dyDescent="0.25">
      <c r="A107" s="8">
        <v>46163</v>
      </c>
      <c r="B107" s="4" t="s">
        <v>3</v>
      </c>
      <c r="C107" s="20" t="s">
        <v>49</v>
      </c>
    </row>
    <row r="108" spans="1:3" x14ac:dyDescent="0.25">
      <c r="A108" s="8">
        <v>46164</v>
      </c>
      <c r="B108" s="4" t="s">
        <v>4</v>
      </c>
      <c r="C108" s="19" t="s">
        <v>50</v>
      </c>
    </row>
    <row r="109" spans="1:3" x14ac:dyDescent="0.25">
      <c r="A109" s="8">
        <v>46165</v>
      </c>
      <c r="B109" s="4" t="s">
        <v>5</v>
      </c>
      <c r="C109" s="19" t="s">
        <v>50</v>
      </c>
    </row>
    <row r="110" spans="1:3" x14ac:dyDescent="0.25">
      <c r="A110" s="8">
        <v>46166</v>
      </c>
      <c r="B110" s="4" t="s">
        <v>6</v>
      </c>
      <c r="C110" s="20" t="s">
        <v>49</v>
      </c>
    </row>
    <row r="111" spans="1:3" x14ac:dyDescent="0.25">
      <c r="A111" s="8">
        <v>46167</v>
      </c>
      <c r="B111" s="9" t="s">
        <v>0</v>
      </c>
      <c r="C111" s="20" t="s">
        <v>49</v>
      </c>
    </row>
    <row r="112" spans="1:3" x14ac:dyDescent="0.25">
      <c r="A112" s="8">
        <v>46168</v>
      </c>
      <c r="B112" s="4" t="s">
        <v>1</v>
      </c>
      <c r="C112" s="18" t="s">
        <v>48</v>
      </c>
    </row>
    <row r="113" spans="1:3" x14ac:dyDescent="0.25">
      <c r="A113" s="8">
        <v>46169</v>
      </c>
      <c r="B113" s="4" t="s">
        <v>2</v>
      </c>
      <c r="C113" s="20" t="s">
        <v>49</v>
      </c>
    </row>
    <row r="114" spans="1:3" x14ac:dyDescent="0.25">
      <c r="A114" s="8">
        <v>46170</v>
      </c>
      <c r="B114" s="4" t="s">
        <v>3</v>
      </c>
      <c r="C114" s="20" t="s">
        <v>49</v>
      </c>
    </row>
    <row r="115" spans="1:3" x14ac:dyDescent="0.25">
      <c r="A115" s="8">
        <v>46171</v>
      </c>
      <c r="B115" s="4" t="s">
        <v>4</v>
      </c>
      <c r="C115" s="19" t="s">
        <v>50</v>
      </c>
    </row>
    <row r="116" spans="1:3" x14ac:dyDescent="0.25">
      <c r="A116" s="8">
        <v>46172</v>
      </c>
      <c r="B116" s="4" t="s">
        <v>5</v>
      </c>
      <c r="C116" s="19" t="s">
        <v>50</v>
      </c>
    </row>
    <row r="117" spans="1:3" x14ac:dyDescent="0.25">
      <c r="A117" s="8">
        <v>46173</v>
      </c>
      <c r="B117" s="4" t="s">
        <v>6</v>
      </c>
      <c r="C117" s="20" t="s">
        <v>49</v>
      </c>
    </row>
    <row r="118" spans="1:3" x14ac:dyDescent="0.25">
      <c r="A118" s="8">
        <v>46174</v>
      </c>
      <c r="B118" s="4" t="s">
        <v>0</v>
      </c>
      <c r="C118" s="20" t="s">
        <v>49</v>
      </c>
    </row>
    <row r="119" spans="1:3" x14ac:dyDescent="0.25">
      <c r="A119" s="8">
        <v>46175</v>
      </c>
      <c r="B119" s="4" t="s">
        <v>1</v>
      </c>
      <c r="C119" s="20" t="s">
        <v>49</v>
      </c>
    </row>
    <row r="120" spans="1:3" x14ac:dyDescent="0.25">
      <c r="A120" s="8">
        <v>46176</v>
      </c>
      <c r="B120" s="4" t="s">
        <v>2</v>
      </c>
      <c r="C120" s="20" t="s">
        <v>49</v>
      </c>
    </row>
    <row r="121" spans="1:3" x14ac:dyDescent="0.25">
      <c r="A121" s="8">
        <v>46177</v>
      </c>
      <c r="B121" s="4" t="s">
        <v>3</v>
      </c>
      <c r="C121" s="20" t="s">
        <v>49</v>
      </c>
    </row>
    <row r="122" spans="1:3" x14ac:dyDescent="0.25">
      <c r="A122" s="8">
        <v>46178</v>
      </c>
      <c r="B122" s="4" t="s">
        <v>4</v>
      </c>
      <c r="C122" s="19" t="s">
        <v>50</v>
      </c>
    </row>
    <row r="123" spans="1:3" x14ac:dyDescent="0.25">
      <c r="A123" s="8">
        <v>46179</v>
      </c>
      <c r="B123" s="4" t="s">
        <v>5</v>
      </c>
      <c r="C123" s="19" t="s">
        <v>50</v>
      </c>
    </row>
    <row r="124" spans="1:3" x14ac:dyDescent="0.25">
      <c r="A124" s="8">
        <v>46180</v>
      </c>
      <c r="B124" s="4" t="s">
        <v>6</v>
      </c>
      <c r="C124" s="20" t="s">
        <v>49</v>
      </c>
    </row>
    <row r="125" spans="1:3" x14ac:dyDescent="0.25">
      <c r="A125" s="8">
        <v>46181</v>
      </c>
      <c r="B125" s="4" t="s">
        <v>0</v>
      </c>
      <c r="C125" s="20" t="s">
        <v>49</v>
      </c>
    </row>
    <row r="126" spans="1:3" x14ac:dyDescent="0.25">
      <c r="A126" s="8">
        <v>46182</v>
      </c>
      <c r="B126" s="4" t="s">
        <v>1</v>
      </c>
      <c r="C126" s="18" t="s">
        <v>48</v>
      </c>
    </row>
    <row r="127" spans="1:3" x14ac:dyDescent="0.25">
      <c r="A127" s="8">
        <v>46183</v>
      </c>
      <c r="B127" s="4" t="s">
        <v>2</v>
      </c>
      <c r="C127" s="20" t="s">
        <v>49</v>
      </c>
    </row>
    <row r="128" spans="1:3" x14ac:dyDescent="0.25">
      <c r="A128" s="8">
        <v>46184</v>
      </c>
      <c r="B128" s="4" t="s">
        <v>3</v>
      </c>
      <c r="C128" s="20" t="s">
        <v>49</v>
      </c>
    </row>
    <row r="129" spans="1:3" x14ac:dyDescent="0.25">
      <c r="A129" s="8">
        <v>46185</v>
      </c>
      <c r="B129" s="4" t="s">
        <v>4</v>
      </c>
      <c r="C129" s="19" t="s">
        <v>50</v>
      </c>
    </row>
    <row r="130" spans="1:3" x14ac:dyDescent="0.25">
      <c r="A130" s="8">
        <v>46186</v>
      </c>
      <c r="B130" s="4" t="s">
        <v>5</v>
      </c>
      <c r="C130" s="19" t="s">
        <v>50</v>
      </c>
    </row>
    <row r="131" spans="1:3" x14ac:dyDescent="0.25">
      <c r="A131" s="8">
        <v>46187</v>
      </c>
      <c r="B131" s="4" t="s">
        <v>6</v>
      </c>
      <c r="C131" s="20" t="s">
        <v>49</v>
      </c>
    </row>
    <row r="132" spans="1:3" x14ac:dyDescent="0.25">
      <c r="A132" s="8">
        <v>46188</v>
      </c>
      <c r="B132" s="4" t="s">
        <v>0</v>
      </c>
      <c r="C132" s="20" t="s">
        <v>49</v>
      </c>
    </row>
    <row r="133" spans="1:3" x14ac:dyDescent="0.25">
      <c r="A133" s="8">
        <v>46189</v>
      </c>
      <c r="B133" s="4" t="s">
        <v>1</v>
      </c>
      <c r="C133" s="20" t="s">
        <v>49</v>
      </c>
    </row>
    <row r="134" spans="1:3" x14ac:dyDescent="0.25">
      <c r="A134" s="8">
        <v>46190</v>
      </c>
      <c r="B134" s="4" t="s">
        <v>2</v>
      </c>
      <c r="C134" s="20" t="s">
        <v>49</v>
      </c>
    </row>
    <row r="135" spans="1:3" x14ac:dyDescent="0.25">
      <c r="A135" s="8">
        <v>46191</v>
      </c>
      <c r="B135" s="4" t="s">
        <v>3</v>
      </c>
      <c r="C135" s="20" t="s">
        <v>49</v>
      </c>
    </row>
    <row r="136" spans="1:3" x14ac:dyDescent="0.25">
      <c r="A136" s="8">
        <v>46192</v>
      </c>
      <c r="B136" s="4" t="s">
        <v>4</v>
      </c>
      <c r="C136" s="19" t="s">
        <v>50</v>
      </c>
    </row>
    <row r="137" spans="1:3" x14ac:dyDescent="0.25">
      <c r="A137" s="8">
        <v>46193</v>
      </c>
      <c r="B137" s="4" t="s">
        <v>5</v>
      </c>
      <c r="C137" s="19" t="s">
        <v>50</v>
      </c>
    </row>
    <row r="138" spans="1:3" x14ac:dyDescent="0.25">
      <c r="A138" s="8">
        <v>46194</v>
      </c>
      <c r="B138" s="4" t="s">
        <v>6</v>
      </c>
      <c r="C138" s="20" t="s">
        <v>49</v>
      </c>
    </row>
    <row r="139" spans="1:3" x14ac:dyDescent="0.25">
      <c r="A139" s="8">
        <v>46195</v>
      </c>
      <c r="B139" s="4" t="s">
        <v>0</v>
      </c>
      <c r="C139" s="20" t="s">
        <v>49</v>
      </c>
    </row>
    <row r="140" spans="1:3" x14ac:dyDescent="0.25">
      <c r="A140" s="8">
        <v>46196</v>
      </c>
      <c r="B140" s="4" t="s">
        <v>1</v>
      </c>
      <c r="C140" s="18" t="s">
        <v>48</v>
      </c>
    </row>
    <row r="141" spans="1:3" x14ac:dyDescent="0.25">
      <c r="A141" s="8">
        <v>46197</v>
      </c>
      <c r="B141" s="4" t="s">
        <v>2</v>
      </c>
      <c r="C141" s="20" t="s">
        <v>49</v>
      </c>
    </row>
    <row r="142" spans="1:3" x14ac:dyDescent="0.25">
      <c r="A142" s="8">
        <v>46198</v>
      </c>
      <c r="B142" s="4" t="s">
        <v>3</v>
      </c>
      <c r="C142" s="20" t="s">
        <v>49</v>
      </c>
    </row>
    <row r="143" spans="1:3" x14ac:dyDescent="0.25">
      <c r="A143" s="8">
        <v>46199</v>
      </c>
      <c r="B143" s="4" t="s">
        <v>4</v>
      </c>
      <c r="C143" s="19" t="s">
        <v>50</v>
      </c>
    </row>
    <row r="144" spans="1:3" x14ac:dyDescent="0.25">
      <c r="A144" s="8">
        <v>46200</v>
      </c>
      <c r="B144" s="4" t="s">
        <v>5</v>
      </c>
      <c r="C144" s="19" t="s">
        <v>50</v>
      </c>
    </row>
    <row r="145" spans="1:3" x14ac:dyDescent="0.25">
      <c r="A145" s="8">
        <v>46201</v>
      </c>
      <c r="B145" s="4" t="s">
        <v>6</v>
      </c>
      <c r="C145" s="20" t="s">
        <v>49</v>
      </c>
    </row>
    <row r="146" spans="1:3" x14ac:dyDescent="0.25">
      <c r="A146" s="8">
        <v>46202</v>
      </c>
      <c r="B146" s="4" t="s">
        <v>0</v>
      </c>
      <c r="C146" s="20" t="s">
        <v>49</v>
      </c>
    </row>
    <row r="147" spans="1:3" x14ac:dyDescent="0.25">
      <c r="A147" s="8">
        <v>46203</v>
      </c>
      <c r="B147" s="4" t="s">
        <v>1</v>
      </c>
      <c r="C147" s="20" t="s">
        <v>49</v>
      </c>
    </row>
    <row r="148" spans="1:3" x14ac:dyDescent="0.25">
      <c r="A148" s="8">
        <v>46204</v>
      </c>
      <c r="B148" s="4" t="s">
        <v>2</v>
      </c>
      <c r="C148" s="20" t="s">
        <v>49</v>
      </c>
    </row>
    <row r="149" spans="1:3" x14ac:dyDescent="0.25">
      <c r="A149" s="8">
        <v>46205</v>
      </c>
      <c r="B149" s="4" t="s">
        <v>3</v>
      </c>
      <c r="C149" s="20" t="s">
        <v>49</v>
      </c>
    </row>
    <row r="150" spans="1:3" x14ac:dyDescent="0.25">
      <c r="A150" s="8">
        <v>46206</v>
      </c>
      <c r="B150" s="4" t="s">
        <v>4</v>
      </c>
      <c r="C150" s="19" t="s">
        <v>50</v>
      </c>
    </row>
    <row r="151" spans="1:3" x14ac:dyDescent="0.25">
      <c r="A151" s="8">
        <v>46207</v>
      </c>
      <c r="B151" s="4" t="s">
        <v>5</v>
      </c>
      <c r="C151" s="19" t="s">
        <v>50</v>
      </c>
    </row>
    <row r="152" spans="1:3" x14ac:dyDescent="0.25">
      <c r="A152" s="8">
        <v>46208</v>
      </c>
      <c r="B152" s="4" t="s">
        <v>6</v>
      </c>
      <c r="C152" s="20" t="s">
        <v>49</v>
      </c>
    </row>
    <row r="153" spans="1:3" x14ac:dyDescent="0.25">
      <c r="A153" s="8">
        <v>46209</v>
      </c>
      <c r="B153" s="4" t="s">
        <v>0</v>
      </c>
      <c r="C153" s="20" t="s">
        <v>49</v>
      </c>
    </row>
    <row r="154" spans="1:3" x14ac:dyDescent="0.25">
      <c r="A154" s="8">
        <v>46210</v>
      </c>
      <c r="B154" s="4" t="s">
        <v>1</v>
      </c>
      <c r="C154" s="20" t="s">
        <v>49</v>
      </c>
    </row>
    <row r="155" spans="1:3" x14ac:dyDescent="0.25">
      <c r="A155" s="8">
        <v>46211</v>
      </c>
      <c r="B155" s="4" t="s">
        <v>2</v>
      </c>
      <c r="C155" s="20" t="s">
        <v>49</v>
      </c>
    </row>
    <row r="156" spans="1:3" x14ac:dyDescent="0.25">
      <c r="A156" s="8">
        <v>46212</v>
      </c>
      <c r="B156" s="4" t="s">
        <v>3</v>
      </c>
      <c r="C156" s="20" t="s">
        <v>49</v>
      </c>
    </row>
    <row r="157" spans="1:3" x14ac:dyDescent="0.25">
      <c r="A157" s="8">
        <v>46213</v>
      </c>
      <c r="B157" s="4" t="s">
        <v>4</v>
      </c>
      <c r="C157" s="19" t="s">
        <v>50</v>
      </c>
    </row>
    <row r="158" spans="1:3" x14ac:dyDescent="0.25">
      <c r="A158" s="8">
        <v>46214</v>
      </c>
      <c r="B158" s="4" t="s">
        <v>5</v>
      </c>
      <c r="C158" s="19" t="s">
        <v>50</v>
      </c>
    </row>
    <row r="159" spans="1:3" x14ac:dyDescent="0.25">
      <c r="A159" s="8">
        <v>46215</v>
      </c>
      <c r="B159" s="4" t="s">
        <v>6</v>
      </c>
      <c r="C159" s="20" t="s">
        <v>49</v>
      </c>
    </row>
    <row r="160" spans="1:3" x14ac:dyDescent="0.25">
      <c r="A160" s="8">
        <v>46216</v>
      </c>
      <c r="B160" s="4" t="s">
        <v>0</v>
      </c>
      <c r="C160" s="20" t="s">
        <v>49</v>
      </c>
    </row>
    <row r="161" spans="1:3" x14ac:dyDescent="0.25">
      <c r="A161" s="8">
        <v>46217</v>
      </c>
      <c r="B161" s="9" t="s">
        <v>1</v>
      </c>
      <c r="C161" s="20" t="s">
        <v>49</v>
      </c>
    </row>
    <row r="162" spans="1:3" x14ac:dyDescent="0.25">
      <c r="A162" s="8">
        <v>46218</v>
      </c>
      <c r="B162" s="4" t="s">
        <v>2</v>
      </c>
      <c r="C162" s="20" t="s">
        <v>49</v>
      </c>
    </row>
    <row r="163" spans="1:3" x14ac:dyDescent="0.25">
      <c r="A163" s="8">
        <v>46219</v>
      </c>
      <c r="B163" s="4" t="s">
        <v>3</v>
      </c>
      <c r="C163" s="20" t="s">
        <v>49</v>
      </c>
    </row>
    <row r="164" spans="1:3" x14ac:dyDescent="0.25">
      <c r="A164" s="8">
        <v>46220</v>
      </c>
      <c r="B164" s="4" t="s">
        <v>4</v>
      </c>
      <c r="C164" s="19" t="s">
        <v>50</v>
      </c>
    </row>
    <row r="165" spans="1:3" x14ac:dyDescent="0.25">
      <c r="A165" s="8">
        <v>46221</v>
      </c>
      <c r="B165" s="4" t="s">
        <v>5</v>
      </c>
      <c r="C165" s="19" t="s">
        <v>50</v>
      </c>
    </row>
    <row r="166" spans="1:3" x14ac:dyDescent="0.25">
      <c r="A166" s="8">
        <v>46222</v>
      </c>
      <c r="B166" s="4" t="s">
        <v>6</v>
      </c>
      <c r="C166" s="20" t="s">
        <v>49</v>
      </c>
    </row>
    <row r="167" spans="1:3" x14ac:dyDescent="0.25">
      <c r="A167" s="8">
        <v>46223</v>
      </c>
      <c r="B167" s="4" t="s">
        <v>0</v>
      </c>
      <c r="C167" s="20" t="s">
        <v>49</v>
      </c>
    </row>
    <row r="168" spans="1:3" x14ac:dyDescent="0.25">
      <c r="A168" s="8">
        <v>46224</v>
      </c>
      <c r="B168" s="4" t="s">
        <v>1</v>
      </c>
      <c r="C168" s="20" t="s">
        <v>49</v>
      </c>
    </row>
    <row r="169" spans="1:3" x14ac:dyDescent="0.25">
      <c r="A169" s="8">
        <v>46225</v>
      </c>
      <c r="B169" s="4" t="s">
        <v>2</v>
      </c>
      <c r="C169" s="20" t="s">
        <v>49</v>
      </c>
    </row>
    <row r="170" spans="1:3" x14ac:dyDescent="0.25">
      <c r="A170" s="8">
        <v>46226</v>
      </c>
      <c r="B170" s="4" t="s">
        <v>3</v>
      </c>
      <c r="C170" s="20" t="s">
        <v>49</v>
      </c>
    </row>
    <row r="171" spans="1:3" x14ac:dyDescent="0.25">
      <c r="A171" s="8">
        <v>46227</v>
      </c>
      <c r="B171" s="4" t="s">
        <v>4</v>
      </c>
      <c r="C171" s="19" t="s">
        <v>50</v>
      </c>
    </row>
    <row r="172" spans="1:3" x14ac:dyDescent="0.25">
      <c r="A172" s="8">
        <v>46228</v>
      </c>
      <c r="B172" s="4" t="s">
        <v>5</v>
      </c>
      <c r="C172" s="19" t="s">
        <v>50</v>
      </c>
    </row>
    <row r="173" spans="1:3" x14ac:dyDescent="0.25">
      <c r="A173" s="8">
        <v>46229</v>
      </c>
      <c r="B173" s="4" t="s">
        <v>6</v>
      </c>
      <c r="C173" s="20" t="s">
        <v>49</v>
      </c>
    </row>
    <row r="174" spans="1:3" x14ac:dyDescent="0.25">
      <c r="A174" s="8">
        <v>46230</v>
      </c>
      <c r="B174" s="4" t="s">
        <v>0</v>
      </c>
      <c r="C174" s="20" t="s">
        <v>49</v>
      </c>
    </row>
    <row r="175" spans="1:3" x14ac:dyDescent="0.25">
      <c r="A175" s="8">
        <v>46231</v>
      </c>
      <c r="B175" s="4" t="s">
        <v>1</v>
      </c>
      <c r="C175" s="18" t="s">
        <v>48</v>
      </c>
    </row>
    <row r="176" spans="1:3" x14ac:dyDescent="0.25">
      <c r="A176" s="8">
        <v>46232</v>
      </c>
      <c r="B176" s="4" t="s">
        <v>2</v>
      </c>
      <c r="C176" s="20" t="s">
        <v>49</v>
      </c>
    </row>
    <row r="177" spans="1:3" x14ac:dyDescent="0.25">
      <c r="A177" s="8">
        <v>46233</v>
      </c>
      <c r="B177" s="4" t="s">
        <v>3</v>
      </c>
      <c r="C177" s="20" t="s">
        <v>49</v>
      </c>
    </row>
    <row r="178" spans="1:3" x14ac:dyDescent="0.25">
      <c r="A178" s="8">
        <v>46234</v>
      </c>
      <c r="B178" s="4" t="s">
        <v>4</v>
      </c>
      <c r="C178" s="19" t="s">
        <v>50</v>
      </c>
    </row>
    <row r="179" spans="1:3" x14ac:dyDescent="0.25">
      <c r="A179" s="8">
        <v>46235</v>
      </c>
      <c r="B179" s="4" t="s">
        <v>5</v>
      </c>
      <c r="C179" s="19" t="s">
        <v>50</v>
      </c>
    </row>
    <row r="180" spans="1:3" x14ac:dyDescent="0.25">
      <c r="A180" s="8">
        <v>46236</v>
      </c>
      <c r="B180" s="4" t="s">
        <v>6</v>
      </c>
      <c r="C180" s="20" t="s">
        <v>49</v>
      </c>
    </row>
    <row r="181" spans="1:3" x14ac:dyDescent="0.25">
      <c r="A181" s="8">
        <v>46237</v>
      </c>
      <c r="B181" s="4" t="s">
        <v>0</v>
      </c>
      <c r="C181" s="20" t="s">
        <v>49</v>
      </c>
    </row>
    <row r="182" spans="1:3" x14ac:dyDescent="0.25">
      <c r="A182" s="8">
        <v>46238</v>
      </c>
      <c r="B182" s="4" t="s">
        <v>1</v>
      </c>
      <c r="C182" s="20" t="s">
        <v>49</v>
      </c>
    </row>
    <row r="183" spans="1:3" x14ac:dyDescent="0.25">
      <c r="A183" s="8">
        <v>46239</v>
      </c>
      <c r="B183" s="4" t="s">
        <v>2</v>
      </c>
      <c r="C183" s="20" t="s">
        <v>49</v>
      </c>
    </row>
    <row r="184" spans="1:3" x14ac:dyDescent="0.25">
      <c r="A184" s="8">
        <v>46240</v>
      </c>
      <c r="B184" s="4" t="s">
        <v>3</v>
      </c>
      <c r="C184" s="20" t="s">
        <v>49</v>
      </c>
    </row>
    <row r="185" spans="1:3" x14ac:dyDescent="0.25">
      <c r="A185" s="8">
        <v>46241</v>
      </c>
      <c r="B185" s="4" t="s">
        <v>4</v>
      </c>
      <c r="C185" s="19" t="s">
        <v>50</v>
      </c>
    </row>
    <row r="186" spans="1:3" x14ac:dyDescent="0.25">
      <c r="A186" s="8">
        <v>46242</v>
      </c>
      <c r="B186" s="4" t="s">
        <v>5</v>
      </c>
      <c r="C186" s="19" t="s">
        <v>50</v>
      </c>
    </row>
    <row r="187" spans="1:3" x14ac:dyDescent="0.25">
      <c r="A187" s="8">
        <v>46243</v>
      </c>
      <c r="B187" s="4" t="s">
        <v>6</v>
      </c>
      <c r="C187" s="20" t="s">
        <v>49</v>
      </c>
    </row>
    <row r="188" spans="1:3" x14ac:dyDescent="0.25">
      <c r="A188" s="8">
        <v>46244</v>
      </c>
      <c r="B188" s="4" t="s">
        <v>0</v>
      </c>
      <c r="C188" s="20" t="s">
        <v>49</v>
      </c>
    </row>
    <row r="189" spans="1:3" x14ac:dyDescent="0.25">
      <c r="A189" s="8">
        <v>46245</v>
      </c>
      <c r="B189" s="4" t="s">
        <v>1</v>
      </c>
      <c r="C189" s="18" t="s">
        <v>48</v>
      </c>
    </row>
    <row r="190" spans="1:3" x14ac:dyDescent="0.25">
      <c r="A190" s="8">
        <v>46246</v>
      </c>
      <c r="B190" s="4" t="s">
        <v>2</v>
      </c>
      <c r="C190" s="20" t="s">
        <v>49</v>
      </c>
    </row>
    <row r="191" spans="1:3" x14ac:dyDescent="0.25">
      <c r="A191" s="8">
        <v>46247</v>
      </c>
      <c r="B191" s="4" t="s">
        <v>3</v>
      </c>
      <c r="C191" s="19" t="s">
        <v>51</v>
      </c>
    </row>
    <row r="192" spans="1:3" x14ac:dyDescent="0.25">
      <c r="A192" s="8">
        <v>46248</v>
      </c>
      <c r="B192" s="4" t="s">
        <v>4</v>
      </c>
      <c r="C192" s="19" t="s">
        <v>51</v>
      </c>
    </row>
    <row r="193" spans="1:3" x14ac:dyDescent="0.25">
      <c r="A193" s="8">
        <v>46249</v>
      </c>
      <c r="B193" s="9" t="s">
        <v>5</v>
      </c>
      <c r="C193" s="19" t="s">
        <v>51</v>
      </c>
    </row>
    <row r="194" spans="1:3" x14ac:dyDescent="0.25">
      <c r="A194" s="8">
        <v>46250</v>
      </c>
      <c r="B194" s="4" t="s">
        <v>6</v>
      </c>
      <c r="C194" s="19" t="s">
        <v>51</v>
      </c>
    </row>
    <row r="195" spans="1:3" x14ac:dyDescent="0.25">
      <c r="A195" s="8">
        <v>46251</v>
      </c>
      <c r="B195" s="4" t="s">
        <v>0</v>
      </c>
      <c r="C195" s="19" t="s">
        <v>51</v>
      </c>
    </row>
    <row r="196" spans="1:3" x14ac:dyDescent="0.25">
      <c r="A196" s="8">
        <v>46252</v>
      </c>
      <c r="B196" s="4" t="s">
        <v>1</v>
      </c>
      <c r="C196" s="19" t="s">
        <v>51</v>
      </c>
    </row>
    <row r="197" spans="1:3" x14ac:dyDescent="0.25">
      <c r="A197" s="8">
        <v>46253</v>
      </c>
      <c r="B197" s="4" t="s">
        <v>2</v>
      </c>
      <c r="C197" s="19" t="s">
        <v>51</v>
      </c>
    </row>
    <row r="198" spans="1:3" x14ac:dyDescent="0.25">
      <c r="A198" s="8">
        <v>46254</v>
      </c>
      <c r="B198" s="4" t="s">
        <v>3</v>
      </c>
      <c r="C198" s="19" t="s">
        <v>51</v>
      </c>
    </row>
    <row r="199" spans="1:3" x14ac:dyDescent="0.25">
      <c r="A199" s="8">
        <v>46255</v>
      </c>
      <c r="B199" s="4" t="s">
        <v>4</v>
      </c>
      <c r="C199" s="19" t="s">
        <v>51</v>
      </c>
    </row>
    <row r="200" spans="1:3" x14ac:dyDescent="0.25">
      <c r="A200" s="8">
        <v>46256</v>
      </c>
      <c r="B200" s="4" t="s">
        <v>5</v>
      </c>
      <c r="C200" s="19" t="s">
        <v>51</v>
      </c>
    </row>
    <row r="201" spans="1:3" x14ac:dyDescent="0.25">
      <c r="A201" s="8">
        <v>46257</v>
      </c>
      <c r="B201" s="4" t="s">
        <v>6</v>
      </c>
      <c r="C201" s="19" t="s">
        <v>51</v>
      </c>
    </row>
    <row r="202" spans="1:3" x14ac:dyDescent="0.25">
      <c r="A202" s="8">
        <v>46258</v>
      </c>
      <c r="B202" s="4" t="s">
        <v>0</v>
      </c>
      <c r="C202" s="19" t="s">
        <v>51</v>
      </c>
    </row>
    <row r="203" spans="1:3" x14ac:dyDescent="0.25">
      <c r="A203" s="8">
        <v>46259</v>
      </c>
      <c r="B203" s="4" t="s">
        <v>1</v>
      </c>
      <c r="C203" s="19" t="s">
        <v>51</v>
      </c>
    </row>
    <row r="204" spans="1:3" x14ac:dyDescent="0.25">
      <c r="A204" s="8">
        <v>46260</v>
      </c>
      <c r="B204" s="4" t="s">
        <v>2</v>
      </c>
      <c r="C204" s="19" t="s">
        <v>51</v>
      </c>
    </row>
    <row r="205" spans="1:3" x14ac:dyDescent="0.25">
      <c r="A205" s="8">
        <v>46261</v>
      </c>
      <c r="B205" s="4" t="s">
        <v>3</v>
      </c>
      <c r="C205" s="19" t="s">
        <v>51</v>
      </c>
    </row>
    <row r="206" spans="1:3" x14ac:dyDescent="0.25">
      <c r="A206" s="8">
        <v>46262</v>
      </c>
      <c r="B206" s="4" t="s">
        <v>4</v>
      </c>
      <c r="C206" s="19" t="s">
        <v>51</v>
      </c>
    </row>
    <row r="207" spans="1:3" x14ac:dyDescent="0.25">
      <c r="A207" s="8">
        <v>46263</v>
      </c>
      <c r="B207" s="4" t="s">
        <v>5</v>
      </c>
      <c r="C207" s="19" t="s">
        <v>51</v>
      </c>
    </row>
    <row r="208" spans="1:3" x14ac:dyDescent="0.25">
      <c r="A208" s="8">
        <v>46264</v>
      </c>
      <c r="B208" s="4" t="s">
        <v>6</v>
      </c>
      <c r="C208" s="20" t="s">
        <v>49</v>
      </c>
    </row>
    <row r="209" spans="1:3" x14ac:dyDescent="0.25">
      <c r="A209" s="8">
        <v>46265</v>
      </c>
      <c r="B209" s="4" t="s">
        <v>0</v>
      </c>
      <c r="C209" s="20" t="s">
        <v>49</v>
      </c>
    </row>
    <row r="210" spans="1:3" x14ac:dyDescent="0.25">
      <c r="A210" s="8">
        <v>46266</v>
      </c>
      <c r="B210" s="4" t="s">
        <v>1</v>
      </c>
      <c r="C210" s="18" t="s">
        <v>48</v>
      </c>
    </row>
    <row r="211" spans="1:3" x14ac:dyDescent="0.25">
      <c r="A211" s="8">
        <v>46267</v>
      </c>
      <c r="B211" s="4" t="s">
        <v>2</v>
      </c>
      <c r="C211" s="20" t="s">
        <v>49</v>
      </c>
    </row>
    <row r="212" spans="1:3" x14ac:dyDescent="0.25">
      <c r="A212" s="8">
        <v>46268</v>
      </c>
      <c r="B212" s="4" t="s">
        <v>3</v>
      </c>
      <c r="C212" s="20" t="s">
        <v>49</v>
      </c>
    </row>
    <row r="213" spans="1:3" x14ac:dyDescent="0.25">
      <c r="A213" s="8">
        <v>46269</v>
      </c>
      <c r="B213" s="4" t="s">
        <v>4</v>
      </c>
      <c r="C213" s="19" t="s">
        <v>50</v>
      </c>
    </row>
    <row r="214" spans="1:3" x14ac:dyDescent="0.25">
      <c r="A214" s="8">
        <v>46270</v>
      </c>
      <c r="B214" s="4" t="s">
        <v>5</v>
      </c>
      <c r="C214" s="19" t="s">
        <v>50</v>
      </c>
    </row>
    <row r="215" spans="1:3" x14ac:dyDescent="0.25">
      <c r="A215" s="8">
        <v>46271</v>
      </c>
      <c r="B215" s="4" t="s">
        <v>6</v>
      </c>
      <c r="C215" s="20" t="s">
        <v>49</v>
      </c>
    </row>
    <row r="216" spans="1:3" x14ac:dyDescent="0.25">
      <c r="A216" s="8">
        <v>46272</v>
      </c>
      <c r="B216" s="4" t="s">
        <v>0</v>
      </c>
      <c r="C216" s="20" t="s">
        <v>49</v>
      </c>
    </row>
    <row r="217" spans="1:3" x14ac:dyDescent="0.25">
      <c r="A217" s="8">
        <v>46273</v>
      </c>
      <c r="B217" s="4" t="s">
        <v>1</v>
      </c>
      <c r="C217" s="18" t="s">
        <v>48</v>
      </c>
    </row>
    <row r="218" spans="1:3" x14ac:dyDescent="0.25">
      <c r="A218" s="8">
        <v>46274</v>
      </c>
      <c r="B218" s="4" t="s">
        <v>2</v>
      </c>
      <c r="C218" s="20" t="s">
        <v>49</v>
      </c>
    </row>
    <row r="219" spans="1:3" x14ac:dyDescent="0.25">
      <c r="A219" s="8">
        <v>46275</v>
      </c>
      <c r="B219" s="4" t="s">
        <v>3</v>
      </c>
      <c r="C219" s="20" t="s">
        <v>49</v>
      </c>
    </row>
    <row r="220" spans="1:3" x14ac:dyDescent="0.25">
      <c r="A220" s="8">
        <v>46276</v>
      </c>
      <c r="B220" s="4" t="s">
        <v>4</v>
      </c>
      <c r="C220" s="19" t="s">
        <v>50</v>
      </c>
    </row>
    <row r="221" spans="1:3" x14ac:dyDescent="0.25">
      <c r="A221" s="8">
        <v>46277</v>
      </c>
      <c r="B221" s="4" t="s">
        <v>5</v>
      </c>
      <c r="C221" s="19" t="s">
        <v>50</v>
      </c>
    </row>
    <row r="222" spans="1:3" x14ac:dyDescent="0.25">
      <c r="A222" s="8">
        <v>46278</v>
      </c>
      <c r="B222" s="4" t="s">
        <v>6</v>
      </c>
      <c r="C222" s="20" t="s">
        <v>49</v>
      </c>
    </row>
    <row r="223" spans="1:3" x14ac:dyDescent="0.25">
      <c r="A223" s="8">
        <v>46279</v>
      </c>
      <c r="B223" s="4" t="s">
        <v>0</v>
      </c>
      <c r="C223" s="20" t="s">
        <v>49</v>
      </c>
    </row>
    <row r="224" spans="1:3" x14ac:dyDescent="0.25">
      <c r="A224" s="8">
        <v>46280</v>
      </c>
      <c r="B224" s="4" t="s">
        <v>1</v>
      </c>
      <c r="C224" s="20" t="s">
        <v>49</v>
      </c>
    </row>
    <row r="225" spans="1:3" x14ac:dyDescent="0.25">
      <c r="A225" s="8">
        <v>46281</v>
      </c>
      <c r="B225" s="4" t="s">
        <v>2</v>
      </c>
      <c r="C225" s="20" t="s">
        <v>49</v>
      </c>
    </row>
    <row r="226" spans="1:3" x14ac:dyDescent="0.25">
      <c r="A226" s="8">
        <v>46282</v>
      </c>
      <c r="B226" s="4" t="s">
        <v>3</v>
      </c>
      <c r="C226" s="20" t="s">
        <v>49</v>
      </c>
    </row>
    <row r="227" spans="1:3" x14ac:dyDescent="0.25">
      <c r="A227" s="8">
        <v>46283</v>
      </c>
      <c r="B227" s="4" t="s">
        <v>4</v>
      </c>
      <c r="C227" s="19" t="s">
        <v>50</v>
      </c>
    </row>
    <row r="228" spans="1:3" x14ac:dyDescent="0.25">
      <c r="A228" s="8">
        <v>46284</v>
      </c>
      <c r="B228" s="4" t="s">
        <v>5</v>
      </c>
      <c r="C228" s="19" t="s">
        <v>50</v>
      </c>
    </row>
    <row r="229" spans="1:3" x14ac:dyDescent="0.25">
      <c r="A229" s="8">
        <v>46285</v>
      </c>
      <c r="B229" s="4" t="s">
        <v>6</v>
      </c>
      <c r="C229" s="20" t="s">
        <v>49</v>
      </c>
    </row>
    <row r="230" spans="1:3" x14ac:dyDescent="0.25">
      <c r="A230" s="8">
        <v>46286</v>
      </c>
      <c r="B230" s="4" t="s">
        <v>0</v>
      </c>
      <c r="C230" s="20" t="s">
        <v>49</v>
      </c>
    </row>
    <row r="231" spans="1:3" x14ac:dyDescent="0.25">
      <c r="A231" s="8">
        <v>46287</v>
      </c>
      <c r="B231" s="4" t="s">
        <v>1</v>
      </c>
      <c r="C231" s="18" t="s">
        <v>48</v>
      </c>
    </row>
    <row r="232" spans="1:3" x14ac:dyDescent="0.25">
      <c r="A232" s="8">
        <v>46288</v>
      </c>
      <c r="B232" s="4" t="s">
        <v>2</v>
      </c>
      <c r="C232" s="20" t="s">
        <v>49</v>
      </c>
    </row>
    <row r="233" spans="1:3" x14ac:dyDescent="0.25">
      <c r="A233" s="8">
        <v>46289</v>
      </c>
      <c r="B233" s="4" t="s">
        <v>3</v>
      </c>
      <c r="C233" s="20" t="s">
        <v>49</v>
      </c>
    </row>
    <row r="234" spans="1:3" x14ac:dyDescent="0.25">
      <c r="A234" s="8">
        <v>46290</v>
      </c>
      <c r="B234" s="4" t="s">
        <v>4</v>
      </c>
      <c r="C234" s="19" t="s">
        <v>50</v>
      </c>
    </row>
    <row r="235" spans="1:3" x14ac:dyDescent="0.25">
      <c r="A235" s="8">
        <v>46291</v>
      </c>
      <c r="B235" s="4" t="s">
        <v>5</v>
      </c>
      <c r="C235" s="19" t="s">
        <v>50</v>
      </c>
    </row>
    <row r="236" spans="1:3" x14ac:dyDescent="0.25">
      <c r="A236" s="8">
        <v>46292</v>
      </c>
      <c r="B236" s="4" t="s">
        <v>6</v>
      </c>
      <c r="C236" s="20" t="s">
        <v>49</v>
      </c>
    </row>
    <row r="237" spans="1:3" x14ac:dyDescent="0.25">
      <c r="A237" s="8">
        <v>46293</v>
      </c>
      <c r="B237" s="4" t="s">
        <v>0</v>
      </c>
      <c r="C237" s="20" t="s">
        <v>49</v>
      </c>
    </row>
    <row r="238" spans="1:3" x14ac:dyDescent="0.25">
      <c r="A238" s="8">
        <v>46294</v>
      </c>
      <c r="B238" s="4" t="s">
        <v>1</v>
      </c>
      <c r="C238" s="20" t="s">
        <v>49</v>
      </c>
    </row>
    <row r="239" spans="1:3" x14ac:dyDescent="0.25">
      <c r="A239" s="8">
        <v>46295</v>
      </c>
      <c r="B239" s="4" t="s">
        <v>2</v>
      </c>
      <c r="C239" s="20" t="s">
        <v>49</v>
      </c>
    </row>
    <row r="240" spans="1:3" x14ac:dyDescent="0.25">
      <c r="A240" s="8">
        <v>46296</v>
      </c>
      <c r="B240" s="4" t="s">
        <v>3</v>
      </c>
      <c r="C240" s="20" t="s">
        <v>49</v>
      </c>
    </row>
    <row r="241" spans="1:3" x14ac:dyDescent="0.25">
      <c r="A241" s="8">
        <v>46297</v>
      </c>
      <c r="B241" s="4" t="s">
        <v>4</v>
      </c>
      <c r="C241" s="19" t="s">
        <v>50</v>
      </c>
    </row>
    <row r="242" spans="1:3" x14ac:dyDescent="0.25">
      <c r="A242" s="8">
        <v>46298</v>
      </c>
      <c r="B242" s="4" t="s">
        <v>5</v>
      </c>
      <c r="C242" s="19" t="s">
        <v>50</v>
      </c>
    </row>
    <row r="243" spans="1:3" x14ac:dyDescent="0.25">
      <c r="A243" s="8">
        <v>46299</v>
      </c>
      <c r="B243" s="4" t="s">
        <v>6</v>
      </c>
      <c r="C243" s="19" t="s">
        <v>50</v>
      </c>
    </row>
    <row r="244" spans="1:3" x14ac:dyDescent="0.25">
      <c r="A244" s="8">
        <v>46300</v>
      </c>
      <c r="B244" s="4" t="s">
        <v>0</v>
      </c>
      <c r="C244" s="18" t="s">
        <v>48</v>
      </c>
    </row>
    <row r="245" spans="1:3" x14ac:dyDescent="0.25">
      <c r="A245" s="8">
        <v>46301</v>
      </c>
      <c r="B245" s="4" t="s">
        <v>1</v>
      </c>
      <c r="C245" s="18" t="s">
        <v>48</v>
      </c>
    </row>
    <row r="246" spans="1:3" x14ac:dyDescent="0.25">
      <c r="A246" s="8">
        <v>46302</v>
      </c>
      <c r="B246" s="4" t="s">
        <v>2</v>
      </c>
      <c r="C246" s="18" t="s">
        <v>48</v>
      </c>
    </row>
    <row r="247" spans="1:3" x14ac:dyDescent="0.25">
      <c r="A247" s="8">
        <v>46303</v>
      </c>
      <c r="B247" s="4" t="s">
        <v>3</v>
      </c>
      <c r="C247" s="18" t="s">
        <v>48</v>
      </c>
    </row>
    <row r="248" spans="1:3" x14ac:dyDescent="0.25">
      <c r="A248" s="8">
        <v>46304</v>
      </c>
      <c r="B248" s="4" t="s">
        <v>4</v>
      </c>
      <c r="C248" s="18" t="s">
        <v>48</v>
      </c>
    </row>
    <row r="249" spans="1:3" x14ac:dyDescent="0.25">
      <c r="A249" s="8">
        <v>46305</v>
      </c>
      <c r="B249" s="4" t="s">
        <v>5</v>
      </c>
      <c r="C249" s="19" t="s">
        <v>50</v>
      </c>
    </row>
    <row r="250" spans="1:3" x14ac:dyDescent="0.25">
      <c r="A250" s="8">
        <v>46306</v>
      </c>
      <c r="B250" s="4" t="s">
        <v>6</v>
      </c>
      <c r="C250" s="20" t="s">
        <v>49</v>
      </c>
    </row>
    <row r="251" spans="1:3" x14ac:dyDescent="0.25">
      <c r="A251" s="8">
        <v>46307</v>
      </c>
      <c r="B251" s="4" t="s">
        <v>0</v>
      </c>
      <c r="C251" s="20" t="s">
        <v>49</v>
      </c>
    </row>
    <row r="252" spans="1:3" x14ac:dyDescent="0.25">
      <c r="A252" s="8">
        <v>46308</v>
      </c>
      <c r="B252" s="4" t="s">
        <v>1</v>
      </c>
      <c r="C252" s="18" t="s">
        <v>48</v>
      </c>
    </row>
    <row r="253" spans="1:3" x14ac:dyDescent="0.25">
      <c r="A253" s="8">
        <v>46309</v>
      </c>
      <c r="B253" s="4" t="s">
        <v>2</v>
      </c>
      <c r="C253" s="20" t="s">
        <v>49</v>
      </c>
    </row>
    <row r="254" spans="1:3" x14ac:dyDescent="0.25">
      <c r="A254" s="8">
        <v>46310</v>
      </c>
      <c r="B254" s="4" t="s">
        <v>3</v>
      </c>
      <c r="C254" s="20" t="s">
        <v>49</v>
      </c>
    </row>
    <row r="255" spans="1:3" x14ac:dyDescent="0.25">
      <c r="A255" s="8">
        <v>46311</v>
      </c>
      <c r="B255" s="4" t="s">
        <v>4</v>
      </c>
      <c r="C255" s="19" t="s">
        <v>50</v>
      </c>
    </row>
    <row r="256" spans="1:3" x14ac:dyDescent="0.25">
      <c r="A256" s="8">
        <v>46312</v>
      </c>
      <c r="B256" s="4" t="s">
        <v>5</v>
      </c>
      <c r="C256" s="19" t="s">
        <v>50</v>
      </c>
    </row>
    <row r="257" spans="1:3" x14ac:dyDescent="0.25">
      <c r="A257" s="8">
        <v>46313</v>
      </c>
      <c r="B257" s="4" t="s">
        <v>6</v>
      </c>
      <c r="C257" s="20" t="s">
        <v>49</v>
      </c>
    </row>
    <row r="258" spans="1:3" x14ac:dyDescent="0.25">
      <c r="A258" s="8">
        <v>46314</v>
      </c>
      <c r="B258" s="4" t="s">
        <v>0</v>
      </c>
      <c r="C258" s="20" t="s">
        <v>49</v>
      </c>
    </row>
    <row r="259" spans="1:3" x14ac:dyDescent="0.25">
      <c r="A259" s="8">
        <v>46315</v>
      </c>
      <c r="B259" s="4" t="s">
        <v>1</v>
      </c>
      <c r="C259" s="20" t="s">
        <v>49</v>
      </c>
    </row>
    <row r="260" spans="1:3" x14ac:dyDescent="0.25">
      <c r="A260" s="8">
        <v>46316</v>
      </c>
      <c r="B260" s="4" t="s">
        <v>2</v>
      </c>
      <c r="C260" s="20" t="s">
        <v>49</v>
      </c>
    </row>
    <row r="261" spans="1:3" x14ac:dyDescent="0.25">
      <c r="A261" s="8">
        <v>46317</v>
      </c>
      <c r="B261" s="4" t="s">
        <v>3</v>
      </c>
      <c r="C261" s="20" t="s">
        <v>49</v>
      </c>
    </row>
    <row r="262" spans="1:3" x14ac:dyDescent="0.25">
      <c r="A262" s="8">
        <v>46318</v>
      </c>
      <c r="B262" s="4" t="s">
        <v>4</v>
      </c>
      <c r="C262" s="19" t="s">
        <v>50</v>
      </c>
    </row>
    <row r="263" spans="1:3" x14ac:dyDescent="0.25">
      <c r="A263" s="8">
        <v>46319</v>
      </c>
      <c r="B263" s="4" t="s">
        <v>5</v>
      </c>
      <c r="C263" s="19" t="s">
        <v>50</v>
      </c>
    </row>
    <row r="264" spans="1:3" x14ac:dyDescent="0.25">
      <c r="A264" s="8">
        <v>46320</v>
      </c>
      <c r="B264" s="4" t="s">
        <v>6</v>
      </c>
      <c r="C264" s="20" t="s">
        <v>49</v>
      </c>
    </row>
    <row r="265" spans="1:3" x14ac:dyDescent="0.25">
      <c r="A265" s="8">
        <v>46321</v>
      </c>
      <c r="B265" s="4" t="s">
        <v>0</v>
      </c>
      <c r="C265" s="20" t="s">
        <v>49</v>
      </c>
    </row>
    <row r="266" spans="1:3" x14ac:dyDescent="0.25">
      <c r="A266" s="8">
        <v>46322</v>
      </c>
      <c r="B266" s="4" t="s">
        <v>1</v>
      </c>
      <c r="C266" s="18" t="s">
        <v>48</v>
      </c>
    </row>
    <row r="267" spans="1:3" x14ac:dyDescent="0.25">
      <c r="A267" s="8">
        <v>46323</v>
      </c>
      <c r="B267" s="4" t="s">
        <v>2</v>
      </c>
      <c r="C267" s="20" t="s">
        <v>49</v>
      </c>
    </row>
    <row r="268" spans="1:3" x14ac:dyDescent="0.25">
      <c r="A268" s="8">
        <v>46324</v>
      </c>
      <c r="B268" s="4" t="s">
        <v>3</v>
      </c>
      <c r="C268" s="20" t="s">
        <v>49</v>
      </c>
    </row>
    <row r="269" spans="1:3" x14ac:dyDescent="0.25">
      <c r="A269" s="8">
        <v>46325</v>
      </c>
      <c r="B269" s="4" t="s">
        <v>4</v>
      </c>
      <c r="C269" s="19" t="s">
        <v>50</v>
      </c>
    </row>
    <row r="270" spans="1:3" x14ac:dyDescent="0.25">
      <c r="A270" s="8">
        <v>46326</v>
      </c>
      <c r="B270" s="4" t="s">
        <v>5</v>
      </c>
      <c r="C270" s="19" t="s">
        <v>50</v>
      </c>
    </row>
    <row r="271" spans="1:3" x14ac:dyDescent="0.25">
      <c r="A271" s="8">
        <v>46327</v>
      </c>
      <c r="B271" s="9" t="s">
        <v>6</v>
      </c>
      <c r="C271" s="20" t="s">
        <v>49</v>
      </c>
    </row>
    <row r="272" spans="1:3" x14ac:dyDescent="0.25">
      <c r="A272" s="8">
        <v>46328</v>
      </c>
      <c r="B272" s="4" t="s">
        <v>0</v>
      </c>
      <c r="C272" s="20" t="s">
        <v>49</v>
      </c>
    </row>
    <row r="273" spans="1:3" x14ac:dyDescent="0.25">
      <c r="A273" s="8">
        <v>46329</v>
      </c>
      <c r="B273" s="4" t="s">
        <v>1</v>
      </c>
      <c r="C273" s="20" t="s">
        <v>49</v>
      </c>
    </row>
    <row r="274" spans="1:3" x14ac:dyDescent="0.25">
      <c r="A274" s="8">
        <v>46330</v>
      </c>
      <c r="B274" s="4" t="s">
        <v>2</v>
      </c>
      <c r="C274" s="20" t="s">
        <v>49</v>
      </c>
    </row>
    <row r="275" spans="1:3" x14ac:dyDescent="0.25">
      <c r="A275" s="8">
        <v>46331</v>
      </c>
      <c r="B275" s="4" t="s">
        <v>3</v>
      </c>
      <c r="C275" s="20" t="s">
        <v>49</v>
      </c>
    </row>
    <row r="276" spans="1:3" x14ac:dyDescent="0.25">
      <c r="A276" s="8">
        <v>46332</v>
      </c>
      <c r="B276" s="4" t="s">
        <v>4</v>
      </c>
      <c r="C276" s="19" t="s">
        <v>50</v>
      </c>
    </row>
    <row r="277" spans="1:3" x14ac:dyDescent="0.25">
      <c r="A277" s="8">
        <v>46333</v>
      </c>
      <c r="B277" s="4" t="s">
        <v>5</v>
      </c>
      <c r="C277" s="19" t="s">
        <v>50</v>
      </c>
    </row>
    <row r="278" spans="1:3" x14ac:dyDescent="0.25">
      <c r="A278" s="8">
        <v>46334</v>
      </c>
      <c r="B278" s="4" t="s">
        <v>6</v>
      </c>
      <c r="C278" s="20" t="s">
        <v>49</v>
      </c>
    </row>
    <row r="279" spans="1:3" x14ac:dyDescent="0.25">
      <c r="A279" s="8">
        <v>46335</v>
      </c>
      <c r="B279" s="4" t="s">
        <v>0</v>
      </c>
      <c r="C279" s="20" t="s">
        <v>49</v>
      </c>
    </row>
    <row r="280" spans="1:3" x14ac:dyDescent="0.25">
      <c r="A280" s="8">
        <v>46336</v>
      </c>
      <c r="B280" s="4" t="s">
        <v>1</v>
      </c>
      <c r="C280" s="18" t="s">
        <v>48</v>
      </c>
    </row>
    <row r="281" spans="1:3" x14ac:dyDescent="0.25">
      <c r="A281" s="8">
        <v>46337</v>
      </c>
      <c r="B281" s="9" t="s">
        <v>2</v>
      </c>
      <c r="C281" s="20" t="s">
        <v>49</v>
      </c>
    </row>
    <row r="282" spans="1:3" x14ac:dyDescent="0.25">
      <c r="A282" s="8">
        <v>46338</v>
      </c>
      <c r="B282" s="4" t="s">
        <v>3</v>
      </c>
      <c r="C282" s="20" t="s">
        <v>49</v>
      </c>
    </row>
    <row r="283" spans="1:3" x14ac:dyDescent="0.25">
      <c r="A283" s="8">
        <v>46339</v>
      </c>
      <c r="B283" s="4" t="s">
        <v>4</v>
      </c>
      <c r="C283" s="19" t="s">
        <v>50</v>
      </c>
    </row>
    <row r="284" spans="1:3" x14ac:dyDescent="0.25">
      <c r="A284" s="8">
        <v>46340</v>
      </c>
      <c r="B284" s="4" t="s">
        <v>5</v>
      </c>
      <c r="C284" s="19" t="s">
        <v>50</v>
      </c>
    </row>
    <row r="285" spans="1:3" x14ac:dyDescent="0.25">
      <c r="A285" s="8">
        <v>46341</v>
      </c>
      <c r="B285" s="4" t="s">
        <v>6</v>
      </c>
      <c r="C285" s="20" t="s">
        <v>49</v>
      </c>
    </row>
    <row r="286" spans="1:3" x14ac:dyDescent="0.25">
      <c r="A286" s="8">
        <v>46342</v>
      </c>
      <c r="B286" s="4" t="s">
        <v>0</v>
      </c>
      <c r="C286" s="20" t="s">
        <v>49</v>
      </c>
    </row>
    <row r="287" spans="1:3" x14ac:dyDescent="0.25">
      <c r="A287" s="8">
        <v>46343</v>
      </c>
      <c r="B287" s="4" t="s">
        <v>1</v>
      </c>
      <c r="C287" s="20" t="s">
        <v>49</v>
      </c>
    </row>
    <row r="288" spans="1:3" x14ac:dyDescent="0.25">
      <c r="A288" s="8">
        <v>46344</v>
      </c>
      <c r="B288" s="4" t="s">
        <v>2</v>
      </c>
      <c r="C288" s="20" t="s">
        <v>49</v>
      </c>
    </row>
    <row r="289" spans="1:3" x14ac:dyDescent="0.25">
      <c r="A289" s="8">
        <v>46345</v>
      </c>
      <c r="B289" s="4" t="s">
        <v>3</v>
      </c>
      <c r="C289" s="20" t="s">
        <v>49</v>
      </c>
    </row>
    <row r="290" spans="1:3" x14ac:dyDescent="0.25">
      <c r="A290" s="8">
        <v>46346</v>
      </c>
      <c r="B290" s="4" t="s">
        <v>4</v>
      </c>
      <c r="C290" s="19" t="s">
        <v>50</v>
      </c>
    </row>
    <row r="291" spans="1:3" x14ac:dyDescent="0.25">
      <c r="A291" s="8">
        <v>46347</v>
      </c>
      <c r="B291" s="4" t="s">
        <v>5</v>
      </c>
      <c r="C291" s="19" t="s">
        <v>50</v>
      </c>
    </row>
    <row r="292" spans="1:3" x14ac:dyDescent="0.25">
      <c r="A292" s="8">
        <v>46348</v>
      </c>
      <c r="B292" s="4" t="s">
        <v>6</v>
      </c>
      <c r="C292" s="20" t="s">
        <v>49</v>
      </c>
    </row>
    <row r="293" spans="1:3" x14ac:dyDescent="0.25">
      <c r="A293" s="8">
        <v>46349</v>
      </c>
      <c r="B293" s="4" t="s">
        <v>0</v>
      </c>
      <c r="C293" s="20" t="s">
        <v>49</v>
      </c>
    </row>
    <row r="294" spans="1:3" x14ac:dyDescent="0.25">
      <c r="A294" s="8">
        <v>46350</v>
      </c>
      <c r="B294" s="4" t="s">
        <v>1</v>
      </c>
      <c r="C294" s="18" t="s">
        <v>48</v>
      </c>
    </row>
    <row r="295" spans="1:3" x14ac:dyDescent="0.25">
      <c r="A295" s="8">
        <v>46351</v>
      </c>
      <c r="B295" s="4" t="s">
        <v>2</v>
      </c>
      <c r="C295" s="20" t="s">
        <v>49</v>
      </c>
    </row>
    <row r="296" spans="1:3" x14ac:dyDescent="0.25">
      <c r="A296" s="8">
        <v>46352</v>
      </c>
      <c r="B296" s="4" t="s">
        <v>3</v>
      </c>
      <c r="C296" s="20" t="s">
        <v>49</v>
      </c>
    </row>
    <row r="297" spans="1:3" x14ac:dyDescent="0.25">
      <c r="A297" s="8">
        <v>46353</v>
      </c>
      <c r="B297" s="4" t="s">
        <v>4</v>
      </c>
      <c r="C297" s="19" t="s">
        <v>50</v>
      </c>
    </row>
    <row r="298" spans="1:3" x14ac:dyDescent="0.25">
      <c r="A298" s="8">
        <v>46354</v>
      </c>
      <c r="B298" s="4" t="s">
        <v>5</v>
      </c>
      <c r="C298" s="19" t="s">
        <v>50</v>
      </c>
    </row>
    <row r="299" spans="1:3" x14ac:dyDescent="0.25">
      <c r="A299" s="8">
        <v>46355</v>
      </c>
      <c r="B299" s="4" t="s">
        <v>6</v>
      </c>
      <c r="C299" s="20" t="s">
        <v>49</v>
      </c>
    </row>
    <row r="300" spans="1:3" x14ac:dyDescent="0.25">
      <c r="A300" s="8">
        <v>46356</v>
      </c>
      <c r="B300" s="4" t="s">
        <v>0</v>
      </c>
      <c r="C300" s="20" t="s">
        <v>49</v>
      </c>
    </row>
    <row r="301" spans="1:3" x14ac:dyDescent="0.25">
      <c r="A301" s="8">
        <v>46357</v>
      </c>
      <c r="B301" s="4" t="s">
        <v>1</v>
      </c>
      <c r="C301" s="20" t="s">
        <v>49</v>
      </c>
    </row>
    <row r="302" spans="1:3" x14ac:dyDescent="0.25">
      <c r="A302" s="8">
        <v>46358</v>
      </c>
      <c r="B302" s="4" t="s">
        <v>2</v>
      </c>
      <c r="C302" s="20" t="s">
        <v>49</v>
      </c>
    </row>
    <row r="303" spans="1:3" x14ac:dyDescent="0.25">
      <c r="A303" s="8">
        <v>46359</v>
      </c>
      <c r="B303" s="4" t="s">
        <v>3</v>
      </c>
      <c r="C303" s="20" t="s">
        <v>49</v>
      </c>
    </row>
    <row r="304" spans="1:3" x14ac:dyDescent="0.25">
      <c r="A304" s="8">
        <v>46360</v>
      </c>
      <c r="B304" s="4" t="s">
        <v>4</v>
      </c>
      <c r="C304" s="19" t="s">
        <v>50</v>
      </c>
    </row>
    <row r="305" spans="1:3" x14ac:dyDescent="0.25">
      <c r="A305" s="8">
        <v>46361</v>
      </c>
      <c r="B305" s="4" t="s">
        <v>5</v>
      </c>
      <c r="C305" s="19" t="s">
        <v>50</v>
      </c>
    </row>
    <row r="306" spans="1:3" x14ac:dyDescent="0.25">
      <c r="A306" s="8">
        <v>46362</v>
      </c>
      <c r="B306" s="4" t="s">
        <v>6</v>
      </c>
      <c r="C306" s="20" t="s">
        <v>49</v>
      </c>
    </row>
    <row r="307" spans="1:3" x14ac:dyDescent="0.25">
      <c r="A307" s="8">
        <v>46363</v>
      </c>
      <c r="B307" s="4" t="s">
        <v>0</v>
      </c>
      <c r="C307" s="20" t="s">
        <v>49</v>
      </c>
    </row>
    <row r="308" spans="1:3" x14ac:dyDescent="0.25">
      <c r="A308" s="8">
        <v>46364</v>
      </c>
      <c r="B308" s="4" t="s">
        <v>1</v>
      </c>
      <c r="C308" s="18" t="s">
        <v>48</v>
      </c>
    </row>
    <row r="309" spans="1:3" x14ac:dyDescent="0.25">
      <c r="A309" s="8">
        <v>46365</v>
      </c>
      <c r="B309" s="4" t="s">
        <v>2</v>
      </c>
      <c r="C309" s="20" t="s">
        <v>49</v>
      </c>
    </row>
    <row r="310" spans="1:3" x14ac:dyDescent="0.25">
      <c r="A310" s="8">
        <v>46366</v>
      </c>
      <c r="B310" s="4" t="s">
        <v>3</v>
      </c>
      <c r="C310" s="20" t="s">
        <v>49</v>
      </c>
    </row>
    <row r="311" spans="1:3" x14ac:dyDescent="0.25">
      <c r="A311" s="8">
        <v>46367</v>
      </c>
      <c r="B311" s="4" t="s">
        <v>4</v>
      </c>
      <c r="C311" s="19" t="s">
        <v>50</v>
      </c>
    </row>
    <row r="312" spans="1:3" x14ac:dyDescent="0.25">
      <c r="A312" s="8">
        <v>46368</v>
      </c>
      <c r="B312" s="4" t="s">
        <v>5</v>
      </c>
      <c r="C312" s="19" t="s">
        <v>50</v>
      </c>
    </row>
    <row r="313" spans="1:3" x14ac:dyDescent="0.25">
      <c r="A313" s="8">
        <v>46369</v>
      </c>
      <c r="B313" s="4" t="s">
        <v>6</v>
      </c>
      <c r="C313" s="20" t="s">
        <v>49</v>
      </c>
    </row>
    <row r="314" spans="1:3" x14ac:dyDescent="0.25">
      <c r="A314" s="8">
        <v>46370</v>
      </c>
      <c r="B314" s="4" t="s">
        <v>0</v>
      </c>
      <c r="C314" s="20" t="s">
        <v>49</v>
      </c>
    </row>
    <row r="315" spans="1:3" x14ac:dyDescent="0.25">
      <c r="A315" s="8">
        <v>46371</v>
      </c>
      <c r="B315" s="4" t="s">
        <v>1</v>
      </c>
      <c r="C315" s="20" t="s">
        <v>49</v>
      </c>
    </row>
    <row r="316" spans="1:3" x14ac:dyDescent="0.25">
      <c r="A316" s="8">
        <v>46372</v>
      </c>
      <c r="B316" s="4" t="s">
        <v>2</v>
      </c>
      <c r="C316" s="20" t="s">
        <v>49</v>
      </c>
    </row>
    <row r="317" spans="1:3" x14ac:dyDescent="0.25">
      <c r="A317" s="8">
        <v>46373</v>
      </c>
      <c r="B317" s="4" t="s">
        <v>3</v>
      </c>
      <c r="C317" s="20" t="s">
        <v>49</v>
      </c>
    </row>
    <row r="318" spans="1:3" x14ac:dyDescent="0.25">
      <c r="A318" s="8">
        <v>46374</v>
      </c>
      <c r="B318" s="4" t="s">
        <v>4</v>
      </c>
      <c r="C318" s="19" t="s">
        <v>50</v>
      </c>
    </row>
    <row r="319" spans="1:3" x14ac:dyDescent="0.25">
      <c r="A319" s="8">
        <v>46375</v>
      </c>
      <c r="B319" s="4" t="s">
        <v>5</v>
      </c>
      <c r="C319" s="19" t="s">
        <v>50</v>
      </c>
    </row>
    <row r="320" spans="1:3" x14ac:dyDescent="0.25">
      <c r="A320" s="8">
        <v>46376</v>
      </c>
      <c r="B320" s="4" t="s">
        <v>6</v>
      </c>
      <c r="C320" s="20" t="s">
        <v>49</v>
      </c>
    </row>
    <row r="321" spans="1:3" x14ac:dyDescent="0.25">
      <c r="A321" s="8">
        <v>46377</v>
      </c>
      <c r="B321" s="4" t="s">
        <v>0</v>
      </c>
      <c r="C321" s="20" t="s">
        <v>49</v>
      </c>
    </row>
    <row r="322" spans="1:3" x14ac:dyDescent="0.25">
      <c r="A322" s="8">
        <v>46378</v>
      </c>
      <c r="B322" s="4" t="s">
        <v>1</v>
      </c>
      <c r="C322" s="18" t="s">
        <v>48</v>
      </c>
    </row>
    <row r="323" spans="1:3" x14ac:dyDescent="0.25">
      <c r="A323" s="8">
        <v>46379</v>
      </c>
      <c r="B323" s="4" t="s">
        <v>2</v>
      </c>
      <c r="C323" s="20" t="s">
        <v>49</v>
      </c>
    </row>
    <row r="324" spans="1:3" x14ac:dyDescent="0.25">
      <c r="A324" s="8">
        <v>46380</v>
      </c>
      <c r="B324" s="4" t="s">
        <v>3</v>
      </c>
      <c r="C324" s="20" t="s">
        <v>49</v>
      </c>
    </row>
    <row r="325" spans="1:3" x14ac:dyDescent="0.25">
      <c r="A325" s="8">
        <v>46381</v>
      </c>
      <c r="B325" s="9" t="s">
        <v>4</v>
      </c>
      <c r="C325" s="19" t="s">
        <v>50</v>
      </c>
    </row>
    <row r="326" spans="1:3" x14ac:dyDescent="0.25">
      <c r="A326" s="8">
        <v>46382</v>
      </c>
      <c r="B326" s="4" t="s">
        <v>5</v>
      </c>
      <c r="C326" s="19" t="s">
        <v>50</v>
      </c>
    </row>
    <row r="327" spans="1:3" x14ac:dyDescent="0.25">
      <c r="A327" s="8">
        <v>46383</v>
      </c>
      <c r="B327" s="4" t="s">
        <v>6</v>
      </c>
      <c r="C327" s="20" t="s">
        <v>49</v>
      </c>
    </row>
    <row r="328" spans="1:3" x14ac:dyDescent="0.25">
      <c r="A328" s="8">
        <v>46384</v>
      </c>
      <c r="B328" s="4" t="s">
        <v>0</v>
      </c>
      <c r="C328" s="20" t="s">
        <v>49</v>
      </c>
    </row>
    <row r="329" spans="1:3" x14ac:dyDescent="0.25">
      <c r="A329" s="8">
        <v>46385</v>
      </c>
      <c r="B329" s="4" t="s">
        <v>1</v>
      </c>
      <c r="C329" s="20" t="s">
        <v>49</v>
      </c>
    </row>
    <row r="330" spans="1:3" x14ac:dyDescent="0.25">
      <c r="A330" s="8">
        <v>46386</v>
      </c>
      <c r="B330" s="4" t="s">
        <v>2</v>
      </c>
      <c r="C330" s="20" t="s">
        <v>49</v>
      </c>
    </row>
    <row r="331" spans="1:3" x14ac:dyDescent="0.25">
      <c r="A331" s="8">
        <v>46387</v>
      </c>
      <c r="B331" s="4" t="s">
        <v>3</v>
      </c>
      <c r="C331" s="20" t="s">
        <v>49</v>
      </c>
    </row>
    <row r="332" spans="1:3" x14ac:dyDescent="0.25">
      <c r="A332" s="8">
        <v>46388</v>
      </c>
      <c r="B332" s="4" t="s">
        <v>4</v>
      </c>
      <c r="C332" s="19" t="s">
        <v>50</v>
      </c>
    </row>
    <row r="333" spans="1:3" x14ac:dyDescent="0.25">
      <c r="A333" s="8">
        <v>46389</v>
      </c>
      <c r="B333" s="4" t="s">
        <v>5</v>
      </c>
      <c r="C333" s="19" t="s">
        <v>50</v>
      </c>
    </row>
    <row r="334" spans="1:3" x14ac:dyDescent="0.25">
      <c r="A334" s="8">
        <v>46390</v>
      </c>
      <c r="B334" s="4" t="s">
        <v>6</v>
      </c>
      <c r="C334" s="20" t="s">
        <v>49</v>
      </c>
    </row>
    <row r="335" spans="1:3" x14ac:dyDescent="0.25">
      <c r="A335" s="8">
        <v>46391</v>
      </c>
      <c r="B335" s="4" t="s">
        <v>0</v>
      </c>
      <c r="C335" s="20" t="s">
        <v>49</v>
      </c>
    </row>
    <row r="336" spans="1:3" x14ac:dyDescent="0.25">
      <c r="A336" s="8">
        <v>46392</v>
      </c>
      <c r="B336" s="4" t="s">
        <v>1</v>
      </c>
      <c r="C336" s="20" t="s">
        <v>49</v>
      </c>
    </row>
    <row r="337" spans="1:3" x14ac:dyDescent="0.25">
      <c r="A337" s="8">
        <v>46393</v>
      </c>
      <c r="B337" s="4" t="s">
        <v>2</v>
      </c>
      <c r="C337" s="20" t="s">
        <v>49</v>
      </c>
    </row>
    <row r="338" spans="1:3" x14ac:dyDescent="0.25">
      <c r="A338" s="8">
        <v>46394</v>
      </c>
      <c r="B338" s="4" t="s">
        <v>3</v>
      </c>
      <c r="C338" s="20" t="s">
        <v>49</v>
      </c>
    </row>
    <row r="339" spans="1:3" x14ac:dyDescent="0.25">
      <c r="A339" s="8">
        <v>46395</v>
      </c>
      <c r="B339" s="4" t="s">
        <v>4</v>
      </c>
      <c r="C339" s="19" t="s">
        <v>50</v>
      </c>
    </row>
    <row r="340" spans="1:3" x14ac:dyDescent="0.25">
      <c r="A340" s="8">
        <v>46396</v>
      </c>
      <c r="B340" s="4" t="s">
        <v>5</v>
      </c>
      <c r="C340" s="19" t="s">
        <v>50</v>
      </c>
    </row>
    <row r="341" spans="1:3" x14ac:dyDescent="0.25">
      <c r="A341" s="8">
        <v>46397</v>
      </c>
      <c r="B341" s="4" t="s">
        <v>6</v>
      </c>
      <c r="C341" s="20" t="s">
        <v>49</v>
      </c>
    </row>
    <row r="342" spans="1:3" x14ac:dyDescent="0.25">
      <c r="A342" s="8">
        <v>46398</v>
      </c>
      <c r="B342" s="4" t="s">
        <v>0</v>
      </c>
      <c r="C342" s="20" t="s">
        <v>49</v>
      </c>
    </row>
    <row r="343" spans="1:3" x14ac:dyDescent="0.25">
      <c r="A343" s="8">
        <v>46399</v>
      </c>
      <c r="B343" s="4" t="s">
        <v>1</v>
      </c>
      <c r="C343" s="20" t="s">
        <v>49</v>
      </c>
    </row>
    <row r="344" spans="1:3" x14ac:dyDescent="0.25">
      <c r="A344" s="8">
        <v>46400</v>
      </c>
      <c r="B344" s="4" t="s">
        <v>2</v>
      </c>
      <c r="C344" s="20" t="s">
        <v>49</v>
      </c>
    </row>
    <row r="345" spans="1:3" x14ac:dyDescent="0.25">
      <c r="A345" s="8">
        <v>46401</v>
      </c>
      <c r="B345" s="4" t="s">
        <v>3</v>
      </c>
      <c r="C345" s="20" t="s">
        <v>49</v>
      </c>
    </row>
    <row r="346" spans="1:3" x14ac:dyDescent="0.25">
      <c r="A346" s="8">
        <v>46402</v>
      </c>
      <c r="B346" s="4" t="s">
        <v>4</v>
      </c>
      <c r="C346" s="19" t="s">
        <v>50</v>
      </c>
    </row>
    <row r="347" spans="1:3" x14ac:dyDescent="0.25">
      <c r="A347" s="8">
        <v>46403</v>
      </c>
      <c r="B347" s="4" t="s">
        <v>5</v>
      </c>
      <c r="C347" s="19" t="s">
        <v>50</v>
      </c>
    </row>
    <row r="348" spans="1:3" x14ac:dyDescent="0.25">
      <c r="A348" s="8">
        <v>46404</v>
      </c>
      <c r="B348" s="4" t="s">
        <v>6</v>
      </c>
      <c r="C348" s="20" t="s">
        <v>49</v>
      </c>
    </row>
    <row r="349" spans="1:3" x14ac:dyDescent="0.25">
      <c r="A349" s="8">
        <v>46405</v>
      </c>
      <c r="B349" s="4" t="s">
        <v>0</v>
      </c>
      <c r="C349" s="20" t="s">
        <v>49</v>
      </c>
    </row>
    <row r="350" spans="1:3" x14ac:dyDescent="0.25">
      <c r="A350" s="8">
        <v>46406</v>
      </c>
      <c r="B350" s="4" t="s">
        <v>1</v>
      </c>
      <c r="C350" s="20" t="s">
        <v>49</v>
      </c>
    </row>
    <row r="351" spans="1:3" x14ac:dyDescent="0.25">
      <c r="A351" s="8">
        <v>46407</v>
      </c>
      <c r="B351" s="4" t="s">
        <v>2</v>
      </c>
      <c r="C351" s="20" t="s">
        <v>49</v>
      </c>
    </row>
    <row r="352" spans="1:3" x14ac:dyDescent="0.25">
      <c r="A352" s="8">
        <v>46408</v>
      </c>
      <c r="B352" s="4" t="s">
        <v>3</v>
      </c>
      <c r="C352" s="20" t="s">
        <v>49</v>
      </c>
    </row>
    <row r="353" spans="1:3" x14ac:dyDescent="0.25">
      <c r="A353" s="8">
        <v>46409</v>
      </c>
      <c r="B353" s="4" t="s">
        <v>4</v>
      </c>
      <c r="C353" s="19" t="s">
        <v>50</v>
      </c>
    </row>
    <row r="354" spans="1:3" x14ac:dyDescent="0.25">
      <c r="A354" s="8">
        <v>46410</v>
      </c>
      <c r="B354" s="4" t="s">
        <v>5</v>
      </c>
      <c r="C354" s="19" t="s">
        <v>50</v>
      </c>
    </row>
    <row r="355" spans="1:3" x14ac:dyDescent="0.25">
      <c r="A355" s="8">
        <v>46411</v>
      </c>
      <c r="B355" s="4" t="s">
        <v>6</v>
      </c>
      <c r="C355" s="20" t="s">
        <v>49</v>
      </c>
    </row>
    <row r="356" spans="1:3" x14ac:dyDescent="0.25">
      <c r="A356" s="8">
        <v>46412</v>
      </c>
      <c r="B356" s="4" t="s">
        <v>0</v>
      </c>
      <c r="C356" s="20" t="s">
        <v>49</v>
      </c>
    </row>
    <row r="357" spans="1:3" x14ac:dyDescent="0.25">
      <c r="A357" s="8">
        <v>46413</v>
      </c>
      <c r="B357" s="4" t="s">
        <v>1</v>
      </c>
      <c r="C357" s="20" t="s">
        <v>49</v>
      </c>
    </row>
    <row r="358" spans="1:3" x14ac:dyDescent="0.25">
      <c r="A358" s="8">
        <v>46414</v>
      </c>
      <c r="B358" s="4" t="s">
        <v>2</v>
      </c>
      <c r="C358" s="20" t="s">
        <v>49</v>
      </c>
    </row>
    <row r="359" spans="1:3" x14ac:dyDescent="0.25">
      <c r="A359" s="8">
        <v>46415</v>
      </c>
      <c r="B359" s="4" t="s">
        <v>3</v>
      </c>
      <c r="C359" s="20" t="s">
        <v>49</v>
      </c>
    </row>
    <row r="360" spans="1:3" x14ac:dyDescent="0.25">
      <c r="A360" s="8">
        <v>46416</v>
      </c>
      <c r="B360" s="4" t="s">
        <v>4</v>
      </c>
      <c r="C360" s="19" t="s">
        <v>50</v>
      </c>
    </row>
    <row r="361" spans="1:3" x14ac:dyDescent="0.25">
      <c r="A361" s="8">
        <v>46417</v>
      </c>
      <c r="B361" s="4" t="s">
        <v>5</v>
      </c>
      <c r="C361" s="19" t="s">
        <v>50</v>
      </c>
    </row>
    <row r="362" spans="1:3" x14ac:dyDescent="0.25">
      <c r="A362" s="8">
        <v>46418</v>
      </c>
      <c r="B362" s="4" t="s">
        <v>6</v>
      </c>
      <c r="C362" s="20" t="s">
        <v>49</v>
      </c>
    </row>
    <row r="363" spans="1:3" x14ac:dyDescent="0.25">
      <c r="A363" s="8">
        <v>46419</v>
      </c>
      <c r="B363" s="4" t="s">
        <v>0</v>
      </c>
      <c r="C363" s="20" t="s">
        <v>49</v>
      </c>
    </row>
    <row r="364" spans="1:3" x14ac:dyDescent="0.25">
      <c r="A364" s="8">
        <v>46420</v>
      </c>
      <c r="B364" s="4" t="s">
        <v>1</v>
      </c>
      <c r="C364" s="20" t="s">
        <v>49</v>
      </c>
    </row>
    <row r="365" spans="1:3" x14ac:dyDescent="0.25">
      <c r="A365" s="8">
        <v>46421</v>
      </c>
      <c r="B365" s="4" t="s">
        <v>2</v>
      </c>
      <c r="C365" s="20" t="s">
        <v>49</v>
      </c>
    </row>
    <row r="366" spans="1:3" x14ac:dyDescent="0.25">
      <c r="A366" s="8">
        <v>46422</v>
      </c>
      <c r="B366" s="4" t="s">
        <v>3</v>
      </c>
      <c r="C366" s="20" t="s">
        <v>49</v>
      </c>
    </row>
    <row r="367" spans="1:3" x14ac:dyDescent="0.25">
      <c r="A367" s="8">
        <v>46423</v>
      </c>
      <c r="B367" s="4" t="s">
        <v>4</v>
      </c>
      <c r="C367" s="19" t="s">
        <v>50</v>
      </c>
    </row>
    <row r="368" spans="1:3" x14ac:dyDescent="0.25">
      <c r="A368" s="8">
        <v>46424</v>
      </c>
      <c r="B368" s="4" t="s">
        <v>5</v>
      </c>
      <c r="C368" s="19" t="s">
        <v>50</v>
      </c>
    </row>
    <row r="369" spans="1:19" x14ac:dyDescent="0.25">
      <c r="A369" s="8">
        <v>46425</v>
      </c>
      <c r="B369" s="4" t="s">
        <v>6</v>
      </c>
      <c r="C369" s="20" t="s">
        <v>49</v>
      </c>
    </row>
    <row r="370" spans="1:19" x14ac:dyDescent="0.25">
      <c r="A370" s="8">
        <v>46426</v>
      </c>
      <c r="B370" s="4" t="s">
        <v>0</v>
      </c>
      <c r="C370" s="20" t="s">
        <v>49</v>
      </c>
    </row>
    <row r="371" spans="1:19" x14ac:dyDescent="0.25">
      <c r="A371" s="8">
        <v>46427</v>
      </c>
      <c r="B371" s="4" t="s">
        <v>1</v>
      </c>
      <c r="C371" s="20" t="s">
        <v>49</v>
      </c>
    </row>
    <row r="372" spans="1:19" x14ac:dyDescent="0.25">
      <c r="A372" s="8">
        <v>46428</v>
      </c>
      <c r="B372" s="4" t="s">
        <v>2</v>
      </c>
      <c r="C372" s="20" t="s">
        <v>49</v>
      </c>
    </row>
    <row r="373" spans="1:19" x14ac:dyDescent="0.25">
      <c r="A373" s="8">
        <v>46429</v>
      </c>
      <c r="B373" s="4" t="s">
        <v>3</v>
      </c>
      <c r="C373" s="20" t="s">
        <v>49</v>
      </c>
    </row>
    <row r="374" spans="1:19" x14ac:dyDescent="0.25">
      <c r="A374" s="8">
        <v>46430</v>
      </c>
      <c r="B374" s="4" t="s">
        <v>4</v>
      </c>
      <c r="C374" s="19" t="s">
        <v>50</v>
      </c>
    </row>
    <row r="375" spans="1:19" x14ac:dyDescent="0.25">
      <c r="A375" s="8">
        <v>46431</v>
      </c>
      <c r="B375" s="4" t="s">
        <v>5</v>
      </c>
      <c r="C375" s="19" t="s">
        <v>50</v>
      </c>
    </row>
    <row r="376" spans="1:19" x14ac:dyDescent="0.25">
      <c r="A376" s="8">
        <v>46432</v>
      </c>
      <c r="B376" s="4" t="s">
        <v>6</v>
      </c>
      <c r="C376" s="20" t="s">
        <v>49</v>
      </c>
    </row>
    <row r="377" spans="1:19" s="4" customFormat="1" x14ac:dyDescent="0.25">
      <c r="A377" s="8">
        <v>46433</v>
      </c>
      <c r="B377" s="4" t="s">
        <v>0</v>
      </c>
      <c r="C377" s="20" t="s">
        <v>49</v>
      </c>
      <c r="D377"/>
      <c r="E377" s="1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s="4" customFormat="1" x14ac:dyDescent="0.25">
      <c r="A378" s="8">
        <v>46434</v>
      </c>
      <c r="B378" s="4" t="s">
        <v>1</v>
      </c>
      <c r="C378" s="20" t="s">
        <v>49</v>
      </c>
      <c r="D378"/>
      <c r="E378" s="1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s="4" customFormat="1" x14ac:dyDescent="0.25">
      <c r="A379" s="8">
        <v>46435</v>
      </c>
      <c r="B379" s="4" t="s">
        <v>2</v>
      </c>
      <c r="C379" s="20" t="s">
        <v>49</v>
      </c>
      <c r="D379"/>
      <c r="E379" s="1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s="4" customFormat="1" x14ac:dyDescent="0.25">
      <c r="A380" s="8">
        <v>46436</v>
      </c>
      <c r="B380" s="4" t="s">
        <v>3</v>
      </c>
      <c r="C380" s="20" t="s">
        <v>49</v>
      </c>
      <c r="D380"/>
      <c r="E380" s="1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s="4" customFormat="1" x14ac:dyDescent="0.25">
      <c r="A381" s="8">
        <v>46437</v>
      </c>
      <c r="B381" s="4" t="s">
        <v>4</v>
      </c>
      <c r="C381" s="19" t="s">
        <v>50</v>
      </c>
      <c r="D381"/>
      <c r="E381" s="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s="4" customFormat="1" x14ac:dyDescent="0.25">
      <c r="A382" s="8">
        <v>46438</v>
      </c>
      <c r="B382" s="4" t="s">
        <v>5</v>
      </c>
      <c r="C382" s="19" t="s">
        <v>50</v>
      </c>
      <c r="D382"/>
      <c r="E382" s="1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s="4" customFormat="1" x14ac:dyDescent="0.25">
      <c r="A383" s="8">
        <v>46439</v>
      </c>
      <c r="B383" s="4" t="s">
        <v>6</v>
      </c>
      <c r="C383" s="20" t="s">
        <v>49</v>
      </c>
      <c r="D383"/>
      <c r="E383" s="1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s="4" customFormat="1" x14ac:dyDescent="0.25">
      <c r="A384" s="8">
        <v>46440</v>
      </c>
      <c r="B384" s="4" t="s">
        <v>0</v>
      </c>
      <c r="C384" s="20" t="s">
        <v>49</v>
      </c>
      <c r="D384"/>
      <c r="E384" s="1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s="4" customFormat="1" x14ac:dyDescent="0.25">
      <c r="A385" s="8">
        <v>46441</v>
      </c>
      <c r="B385" s="4" t="s">
        <v>1</v>
      </c>
      <c r="C385" s="20" t="s">
        <v>49</v>
      </c>
      <c r="D385"/>
      <c r="E385" s="1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s="4" customFormat="1" x14ac:dyDescent="0.25">
      <c r="A386" s="8">
        <v>46442</v>
      </c>
      <c r="B386" s="4" t="s">
        <v>2</v>
      </c>
      <c r="C386" s="20" t="s">
        <v>49</v>
      </c>
      <c r="D386"/>
      <c r="E386" s="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s="4" customFormat="1" x14ac:dyDescent="0.25">
      <c r="A387" s="8">
        <v>46443</v>
      </c>
      <c r="B387" s="4" t="s">
        <v>3</v>
      </c>
      <c r="C387" s="20" t="s">
        <v>49</v>
      </c>
      <c r="D387"/>
      <c r="E387" s="1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s="4" customFormat="1" x14ac:dyDescent="0.25">
      <c r="A388" s="8">
        <v>46444</v>
      </c>
      <c r="B388" s="4" t="s">
        <v>4</v>
      </c>
      <c r="C388" s="19" t="s">
        <v>50</v>
      </c>
      <c r="D388"/>
      <c r="E388" s="1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s="4" customFormat="1" x14ac:dyDescent="0.25">
      <c r="A389" s="8">
        <v>46445</v>
      </c>
      <c r="B389" s="4" t="s">
        <v>5</v>
      </c>
      <c r="C389" s="19" t="s">
        <v>50</v>
      </c>
      <c r="D389"/>
      <c r="E389" s="1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s="4" customFormat="1" x14ac:dyDescent="0.25">
      <c r="A390" s="8">
        <v>46446</v>
      </c>
      <c r="B390" s="4" t="s">
        <v>6</v>
      </c>
      <c r="C390" s="21"/>
      <c r="D390"/>
      <c r="E390" s="1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s="4" customFormat="1" x14ac:dyDescent="0.25">
      <c r="A391" s="8"/>
      <c r="C391" s="21"/>
      <c r="D391"/>
      <c r="E391" s="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s="4" customFormat="1" x14ac:dyDescent="0.25">
      <c r="A392" s="8"/>
      <c r="C392" s="21"/>
      <c r="D392"/>
      <c r="E392" s="1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s="4" customFormat="1" x14ac:dyDescent="0.25">
      <c r="A393" s="8"/>
      <c r="C393" s="21"/>
      <c r="D393"/>
      <c r="E393" s="1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s="4" customFormat="1" x14ac:dyDescent="0.25">
      <c r="A394" s="8"/>
      <c r="C394" s="21"/>
      <c r="D394"/>
      <c r="E394" s="1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s="4" customFormat="1" x14ac:dyDescent="0.25">
      <c r="A395" s="8"/>
      <c r="C395" s="21"/>
      <c r="D395"/>
      <c r="E395" s="1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4" customFormat="1" x14ac:dyDescent="0.25">
      <c r="A396" s="8"/>
      <c r="C396" s="21"/>
      <c r="D396"/>
      <c r="E396" s="1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4" customFormat="1" x14ac:dyDescent="0.25">
      <c r="A397" s="8"/>
      <c r="C397" s="21"/>
      <c r="D397"/>
      <c r="E397" s="1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4" customFormat="1" x14ac:dyDescent="0.25">
      <c r="A398" s="8"/>
      <c r="C398" s="21"/>
      <c r="D398"/>
      <c r="E398" s="1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4" customFormat="1" x14ac:dyDescent="0.25">
      <c r="A399" s="8"/>
      <c r="C399" s="21"/>
      <c r="D399"/>
      <c r="E399" s="1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4" customFormat="1" x14ac:dyDescent="0.25">
      <c r="A400" s="8"/>
      <c r="C400" s="21"/>
      <c r="D400"/>
      <c r="E400" s="1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4" customFormat="1" x14ac:dyDescent="0.25">
      <c r="A401" s="8"/>
      <c r="C401" s="21"/>
      <c r="D401"/>
      <c r="E401" s="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4" customFormat="1" x14ac:dyDescent="0.25">
      <c r="A402" s="8"/>
      <c r="C402" s="21"/>
      <c r="D402"/>
      <c r="E402" s="1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4" customFormat="1" x14ac:dyDescent="0.25">
      <c r="A403" s="8"/>
      <c r="C403" s="21"/>
      <c r="D403"/>
      <c r="E403" s="1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4" customFormat="1" x14ac:dyDescent="0.25">
      <c r="A404" s="8"/>
      <c r="C404" s="21"/>
      <c r="D404"/>
      <c r="E404" s="1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s="4" customFormat="1" x14ac:dyDescent="0.25">
      <c r="A405" s="8"/>
      <c r="C405" s="21"/>
      <c r="D405"/>
      <c r="E405" s="1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s="4" customFormat="1" x14ac:dyDescent="0.25">
      <c r="A406" s="8"/>
      <c r="C406" s="21"/>
      <c r="D406"/>
      <c r="E406" s="1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s="4" customFormat="1" x14ac:dyDescent="0.25">
      <c r="A407" s="8"/>
      <c r="C407" s="21"/>
      <c r="D407"/>
      <c r="E407" s="1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s="4" customFormat="1" x14ac:dyDescent="0.25">
      <c r="A408" s="8"/>
      <c r="C408" s="21"/>
      <c r="D408"/>
      <c r="E408" s="1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s="4" customFormat="1" x14ac:dyDescent="0.25">
      <c r="A409" s="8"/>
      <c r="C409" s="21"/>
      <c r="D409"/>
      <c r="E409" s="1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s="4" customFormat="1" x14ac:dyDescent="0.25">
      <c r="A410" s="8"/>
      <c r="C410" s="21"/>
      <c r="D410"/>
      <c r="E410" s="1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s="4" customFormat="1" x14ac:dyDescent="0.25">
      <c r="A411" s="8"/>
      <c r="C411" s="21"/>
      <c r="D411"/>
      <c r="E411" s="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s="4" customFormat="1" x14ac:dyDescent="0.25">
      <c r="A412" s="8"/>
      <c r="C412" s="21"/>
      <c r="D412"/>
      <c r="E412" s="1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s="4" customFormat="1" x14ac:dyDescent="0.25">
      <c r="A413" s="8"/>
      <c r="C413" s="21"/>
      <c r="D413"/>
      <c r="E413" s="1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s="4" customFormat="1" x14ac:dyDescent="0.25">
      <c r="A414" s="8"/>
      <c r="C414" s="21"/>
      <c r="D414"/>
      <c r="E414" s="1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s="4" customFormat="1" x14ac:dyDescent="0.25">
      <c r="A415" s="8"/>
      <c r="C415" s="21"/>
      <c r="D415"/>
      <c r="E415" s="1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s="4" customFormat="1" x14ac:dyDescent="0.25">
      <c r="A416" s="8"/>
      <c r="C416" s="21"/>
      <c r="D416"/>
      <c r="E416" s="1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s="4" customFormat="1" x14ac:dyDescent="0.25">
      <c r="A417" s="8"/>
      <c r="C417" s="21"/>
      <c r="D417"/>
      <c r="E417" s="1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s="4" customFormat="1" x14ac:dyDescent="0.25">
      <c r="A418" s="8"/>
      <c r="C418" s="21"/>
      <c r="D418"/>
      <c r="E418" s="1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s="4" customFormat="1" x14ac:dyDescent="0.25">
      <c r="A419" s="8"/>
      <c r="C419" s="21"/>
      <c r="D419"/>
      <c r="E419" s="1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s="4" customFormat="1" x14ac:dyDescent="0.25">
      <c r="A420" s="8"/>
      <c r="C420" s="21"/>
      <c r="D420"/>
      <c r="E420" s="1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s="4" customFormat="1" x14ac:dyDescent="0.25">
      <c r="A421" s="8"/>
      <c r="C421" s="21"/>
      <c r="D421"/>
      <c r="E421" s="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s="4" customFormat="1" x14ac:dyDescent="0.25">
      <c r="A422" s="8"/>
      <c r="C422" s="21"/>
      <c r="D422"/>
      <c r="E422" s="1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s="4" customFormat="1" x14ac:dyDescent="0.25">
      <c r="A423" s="8"/>
      <c r="C423" s="21"/>
      <c r="D423"/>
      <c r="E423" s="1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s="4" customFormat="1" x14ac:dyDescent="0.25">
      <c r="A424" s="8"/>
      <c r="C424" s="21"/>
      <c r="D424"/>
      <c r="E424" s="1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s="4" customFormat="1" x14ac:dyDescent="0.25">
      <c r="A425" s="8"/>
      <c r="C425" s="21"/>
      <c r="D425"/>
      <c r="E425" s="1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s="4" customFormat="1" x14ac:dyDescent="0.25">
      <c r="A426" s="8"/>
      <c r="C426" s="21"/>
      <c r="D426"/>
      <c r="E426" s="1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s="4" customFormat="1" x14ac:dyDescent="0.25">
      <c r="A427" s="8"/>
      <c r="C427" s="21"/>
      <c r="D427"/>
      <c r="E427" s="1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s="4" customFormat="1" x14ac:dyDescent="0.25">
      <c r="A428" s="8"/>
      <c r="C428" s="21"/>
      <c r="D428"/>
      <c r="E428" s="1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s="4" customFormat="1" x14ac:dyDescent="0.25">
      <c r="A429" s="8"/>
      <c r="C429" s="21"/>
      <c r="D429"/>
      <c r="E429" s="1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s="4" customFormat="1" x14ac:dyDescent="0.25">
      <c r="A430" s="8"/>
      <c r="C430" s="21"/>
      <c r="D430"/>
      <c r="E430" s="1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s="4" customFormat="1" x14ac:dyDescent="0.25">
      <c r="A431" s="8"/>
      <c r="C431" s="21"/>
      <c r="D431"/>
      <c r="E431" s="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s="4" customFormat="1" x14ac:dyDescent="0.25">
      <c r="A432" s="8"/>
      <c r="C432" s="21"/>
      <c r="D432"/>
      <c r="E432" s="1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s="4" customFormat="1" x14ac:dyDescent="0.25">
      <c r="A433" s="8"/>
      <c r="C433" s="21"/>
      <c r="D433"/>
      <c r="E433" s="1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s="4" customFormat="1" x14ac:dyDescent="0.25">
      <c r="A434" s="8"/>
      <c r="C434" s="21"/>
      <c r="D434"/>
      <c r="E434" s="1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s="4" customFormat="1" x14ac:dyDescent="0.25">
      <c r="A435" s="8"/>
      <c r="C435" s="21"/>
      <c r="D435"/>
      <c r="E435" s="1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s="4" customFormat="1" x14ac:dyDescent="0.25">
      <c r="A436" s="8"/>
      <c r="C436" s="21"/>
      <c r="D436"/>
      <c r="E436" s="1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s="4" customFormat="1" x14ac:dyDescent="0.25">
      <c r="A437" s="8"/>
      <c r="C437" s="21"/>
      <c r="D437"/>
      <c r="E437" s="1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s="4" customFormat="1" x14ac:dyDescent="0.25">
      <c r="A438" s="8"/>
      <c r="C438" s="21"/>
      <c r="D438"/>
      <c r="E438" s="1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s="4" customFormat="1" x14ac:dyDescent="0.25">
      <c r="A439" s="8"/>
      <c r="C439" s="21"/>
      <c r="D439"/>
      <c r="E439" s="1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s="4" customFormat="1" x14ac:dyDescent="0.25">
      <c r="A440" s="8"/>
      <c r="C440" s="21"/>
      <c r="D440"/>
      <c r="E440" s="1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s="4" customFormat="1" x14ac:dyDescent="0.25">
      <c r="A441" s="8"/>
      <c r="C441" s="21"/>
      <c r="D441"/>
      <c r="E441" s="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s="4" customFormat="1" x14ac:dyDescent="0.25">
      <c r="A442" s="8"/>
      <c r="C442" s="21"/>
      <c r="D442"/>
      <c r="E442" s="1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s="4" customFormat="1" x14ac:dyDescent="0.25">
      <c r="A443" s="8"/>
      <c r="C443" s="21"/>
      <c r="D443"/>
      <c r="E443" s="1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s="4" customFormat="1" x14ac:dyDescent="0.25">
      <c r="A444" s="8"/>
      <c r="C444" s="21"/>
      <c r="D444"/>
      <c r="E444" s="1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s="4" customFormat="1" x14ac:dyDescent="0.25">
      <c r="A445" s="8"/>
      <c r="C445" s="21"/>
      <c r="D445"/>
      <c r="E445" s="1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s="4" customFormat="1" x14ac:dyDescent="0.25">
      <c r="A446" s="8"/>
      <c r="C446" s="21"/>
      <c r="D446"/>
      <c r="E446" s="1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s="4" customFormat="1" x14ac:dyDescent="0.25">
      <c r="A447" s="8"/>
      <c r="C447" s="21"/>
      <c r="D447"/>
      <c r="E447" s="1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s="4" customFormat="1" x14ac:dyDescent="0.25">
      <c r="A448" s="8"/>
      <c r="C448" s="21"/>
      <c r="D448"/>
      <c r="E448" s="1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s="4" customFormat="1" x14ac:dyDescent="0.25">
      <c r="A449" s="8"/>
      <c r="C449" s="21"/>
      <c r="D449"/>
      <c r="E449" s="1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s="4" customFormat="1" x14ac:dyDescent="0.25">
      <c r="A450" s="8"/>
      <c r="C450" s="21"/>
      <c r="D450"/>
      <c r="E450" s="1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s="4" customFormat="1" x14ac:dyDescent="0.25">
      <c r="A451" s="8"/>
      <c r="C451" s="21"/>
      <c r="D451"/>
      <c r="E451" s="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s="4" customFormat="1" x14ac:dyDescent="0.25">
      <c r="A452" s="8"/>
      <c r="C452" s="21"/>
      <c r="D452"/>
      <c r="E452" s="1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s="4" customFormat="1" x14ac:dyDescent="0.25">
      <c r="A453" s="8"/>
      <c r="C453" s="21"/>
      <c r="D453"/>
      <c r="E453" s="1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s="4" customFormat="1" x14ac:dyDescent="0.25">
      <c r="A454" s="8"/>
      <c r="C454" s="21"/>
      <c r="D454"/>
      <c r="E454" s="1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s="4" customFormat="1" x14ac:dyDescent="0.25">
      <c r="A455" s="8"/>
      <c r="C455" s="21"/>
      <c r="D455"/>
      <c r="E455" s="1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s="4" customFormat="1" x14ac:dyDescent="0.25">
      <c r="A456" s="8"/>
      <c r="C456" s="21"/>
      <c r="D456"/>
      <c r="E456" s="1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s="4" customFormat="1" x14ac:dyDescent="0.25">
      <c r="A457" s="8"/>
      <c r="C457" s="21"/>
      <c r="D457"/>
      <c r="E457" s="1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s="4" customFormat="1" x14ac:dyDescent="0.25">
      <c r="A458" s="8"/>
      <c r="C458" s="21"/>
      <c r="D458"/>
      <c r="E458" s="1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s="4" customFormat="1" x14ac:dyDescent="0.25">
      <c r="A459" s="8"/>
      <c r="C459" s="21"/>
      <c r="D459"/>
      <c r="E459" s="1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s="4" customFormat="1" x14ac:dyDescent="0.25">
      <c r="A460" s="8"/>
      <c r="C460" s="21"/>
      <c r="D460"/>
      <c r="E460" s="1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s="4" customFormat="1" x14ac:dyDescent="0.25">
      <c r="A461" s="8"/>
      <c r="C461" s="21"/>
      <c r="D461"/>
      <c r="E461" s="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s="4" customFormat="1" x14ac:dyDescent="0.25">
      <c r="A462" s="8"/>
      <c r="C462" s="21"/>
      <c r="D462"/>
      <c r="E462" s="1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s="4" customFormat="1" x14ac:dyDescent="0.25">
      <c r="A463" s="8"/>
      <c r="C463" s="21"/>
      <c r="D463"/>
      <c r="E463" s="1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s="4" customFormat="1" x14ac:dyDescent="0.25">
      <c r="A464" s="8"/>
      <c r="C464" s="21"/>
      <c r="D464"/>
      <c r="E464" s="1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s="4" customFormat="1" x14ac:dyDescent="0.25">
      <c r="A465" s="8"/>
      <c r="C465" s="21"/>
      <c r="D465"/>
      <c r="E465" s="1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s="4" customFormat="1" x14ac:dyDescent="0.25">
      <c r="A466" s="8"/>
      <c r="C466" s="21"/>
      <c r="D466"/>
      <c r="E466" s="1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s="4" customFormat="1" x14ac:dyDescent="0.25">
      <c r="A467" s="8"/>
      <c r="C467" s="21"/>
      <c r="D467"/>
      <c r="E467" s="1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s="4" customFormat="1" x14ac:dyDescent="0.25">
      <c r="A468" s="8"/>
      <c r="C468" s="21"/>
      <c r="D468"/>
      <c r="E468" s="1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s="4" customFormat="1" x14ac:dyDescent="0.25">
      <c r="A469" s="8"/>
      <c r="C469" s="21"/>
      <c r="D469"/>
      <c r="E469" s="1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s="4" customFormat="1" x14ac:dyDescent="0.25">
      <c r="A470" s="8"/>
      <c r="C470" s="21"/>
      <c r="D470"/>
      <c r="E470" s="1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s="4" customFormat="1" x14ac:dyDescent="0.25">
      <c r="A471" s="8"/>
      <c r="C471" s="21"/>
      <c r="D471"/>
      <c r="E471" s="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s="4" customFormat="1" x14ac:dyDescent="0.25">
      <c r="A472" s="8"/>
      <c r="C472" s="21"/>
      <c r="D472"/>
      <c r="E472" s="1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s="4" customFormat="1" x14ac:dyDescent="0.25">
      <c r="A473" s="8"/>
      <c r="C473" s="21"/>
      <c r="D473"/>
      <c r="E473" s="1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s="4" customFormat="1" x14ac:dyDescent="0.25">
      <c r="A474" s="8"/>
      <c r="C474" s="21"/>
      <c r="D474"/>
      <c r="E474" s="1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s="4" customFormat="1" x14ac:dyDescent="0.25">
      <c r="A475" s="8"/>
      <c r="C475" s="21"/>
      <c r="D475"/>
      <c r="E475" s="1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s="4" customFormat="1" x14ac:dyDescent="0.25">
      <c r="A476" s="8"/>
      <c r="C476" s="21"/>
      <c r="D476"/>
      <c r="E476" s="1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s="4" customFormat="1" x14ac:dyDescent="0.25">
      <c r="A477" s="8"/>
      <c r="C477" s="21"/>
      <c r="D477"/>
      <c r="E477" s="1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s="4" customFormat="1" x14ac:dyDescent="0.25">
      <c r="A478" s="8"/>
      <c r="C478" s="21"/>
      <c r="D478"/>
      <c r="E478" s="1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s="4" customFormat="1" x14ac:dyDescent="0.25">
      <c r="A479" s="8"/>
      <c r="C479" s="21"/>
      <c r="D479"/>
      <c r="E479" s="1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s="4" customFormat="1" x14ac:dyDescent="0.25">
      <c r="A480" s="8"/>
      <c r="C480" s="21"/>
      <c r="D480"/>
      <c r="E480" s="1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s="4" customFormat="1" x14ac:dyDescent="0.25">
      <c r="A481" s="8"/>
      <c r="C481" s="21"/>
      <c r="D481"/>
      <c r="E481" s="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s="4" customFormat="1" x14ac:dyDescent="0.25">
      <c r="A482" s="8"/>
      <c r="C482" s="21"/>
      <c r="D482"/>
      <c r="E482" s="1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s="4" customFormat="1" x14ac:dyDescent="0.25">
      <c r="A483" s="8"/>
      <c r="C483" s="21"/>
      <c r="D483"/>
      <c r="E483" s="1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s="4" customFormat="1" x14ac:dyDescent="0.25">
      <c r="A484" s="8"/>
      <c r="C484" s="21"/>
      <c r="D484"/>
      <c r="E484" s="1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s="4" customFormat="1" x14ac:dyDescent="0.25">
      <c r="A485" s="8"/>
      <c r="C485" s="21"/>
      <c r="D485"/>
      <c r="E485" s="1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s="4" customFormat="1" x14ac:dyDescent="0.25">
      <c r="A486" s="8"/>
      <c r="C486" s="21"/>
      <c r="D486"/>
      <c r="E486" s="1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506" spans="1:19" s="4" customFormat="1" x14ac:dyDescent="0.25">
      <c r="A506" s="8"/>
      <c r="C506" s="21"/>
      <c r="D506"/>
      <c r="E506" s="1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s="4" customFormat="1" x14ac:dyDescent="0.25">
      <c r="A507" s="8"/>
      <c r="C507" s="21"/>
      <c r="D507"/>
      <c r="E507" s="1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s="4" customFormat="1" x14ac:dyDescent="0.25">
      <c r="A508" s="8"/>
      <c r="C508" s="21"/>
      <c r="D508"/>
      <c r="E508" s="1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s="4" customFormat="1" x14ac:dyDescent="0.25">
      <c r="A509" s="8"/>
      <c r="C509" s="21"/>
      <c r="D509"/>
      <c r="E509" s="1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s="4" customFormat="1" x14ac:dyDescent="0.25">
      <c r="A510" s="8"/>
      <c r="C510" s="21"/>
      <c r="D510"/>
      <c r="E510" s="1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s="4" customFormat="1" x14ac:dyDescent="0.25">
      <c r="A511" s="8"/>
      <c r="C511" s="21"/>
      <c r="D511"/>
      <c r="E511" s="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s="4" customFormat="1" x14ac:dyDescent="0.25">
      <c r="A512" s="8"/>
      <c r="C512" s="21"/>
      <c r="D512"/>
      <c r="E512" s="1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1:19" s="4" customFormat="1" x14ac:dyDescent="0.25">
      <c r="A513" s="8"/>
      <c r="C513" s="21"/>
      <c r="D513"/>
      <c r="E513" s="1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1:19" s="4" customFormat="1" x14ac:dyDescent="0.25">
      <c r="A514" s="8"/>
      <c r="C514" s="21"/>
      <c r="D514"/>
      <c r="E514" s="1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1:19" s="4" customFormat="1" x14ac:dyDescent="0.25">
      <c r="A515" s="8"/>
      <c r="C515" s="21"/>
      <c r="D515"/>
      <c r="E515" s="1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1:19" s="4" customFormat="1" x14ac:dyDescent="0.25">
      <c r="A516" s="8"/>
      <c r="C516" s="21"/>
      <c r="D516"/>
      <c r="E516" s="1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1:19" s="4" customFormat="1" x14ac:dyDescent="0.25">
      <c r="A517" s="8"/>
      <c r="C517" s="21"/>
      <c r="D517"/>
      <c r="E517" s="1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1:19" s="4" customFormat="1" x14ac:dyDescent="0.25">
      <c r="A518" s="8"/>
      <c r="C518" s="21"/>
      <c r="D518"/>
      <c r="E518" s="1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1:19" s="4" customFormat="1" x14ac:dyDescent="0.25">
      <c r="A519" s="8"/>
      <c r="C519" s="21"/>
      <c r="D519"/>
      <c r="E519" s="1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1:19" s="4" customFormat="1" x14ac:dyDescent="0.25">
      <c r="A520" s="8"/>
      <c r="C520" s="21"/>
      <c r="D520"/>
      <c r="E520" s="1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1:19" s="4" customFormat="1" x14ac:dyDescent="0.25">
      <c r="A521" s="8"/>
      <c r="C521" s="21"/>
      <c r="D521"/>
      <c r="E521" s="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1:19" s="4" customFormat="1" x14ac:dyDescent="0.25">
      <c r="A522" s="8"/>
      <c r="C522" s="21"/>
      <c r="D522"/>
      <c r="E522" s="1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A1:O33"/>
  <sheetViews>
    <sheetView workbookViewId="0">
      <selection activeCell="C33" sqref="C33"/>
    </sheetView>
  </sheetViews>
  <sheetFormatPr defaultColWidth="9" defaultRowHeight="15" x14ac:dyDescent="0.25"/>
  <cols>
    <col min="6" max="6" width="36" customWidth="1"/>
    <col min="7" max="7" width="24" customWidth="1"/>
    <col min="8" max="12" width="10.42578125" bestFit="1" customWidth="1"/>
    <col min="13" max="13" width="5.140625" bestFit="1" customWidth="1"/>
    <col min="14" max="14" width="6.28515625" bestFit="1" customWidth="1"/>
    <col min="15" max="15" width="5.7109375" bestFit="1" customWidth="1"/>
  </cols>
  <sheetData>
    <row r="1" spans="1:15" x14ac:dyDescent="0.25">
      <c r="A1" s="14"/>
      <c r="B1" s="11"/>
      <c r="C1" s="11"/>
      <c r="D1" s="11"/>
      <c r="E1" s="15"/>
    </row>
    <row r="2" spans="1:15" x14ac:dyDescent="0.25">
      <c r="A2" s="14"/>
      <c r="B2" s="11"/>
      <c r="C2" s="11"/>
      <c r="D2" s="11"/>
      <c r="E2" s="15"/>
      <c r="F2" s="4"/>
    </row>
    <row r="3" spans="1:15" x14ac:dyDescent="0.25">
      <c r="A3" s="14"/>
      <c r="B3" s="11"/>
      <c r="C3" s="11"/>
      <c r="D3" s="11"/>
      <c r="E3" s="11"/>
      <c r="F3" s="4"/>
    </row>
    <row r="4" spans="1:15" x14ac:dyDescent="0.25">
      <c r="A4" s="14"/>
      <c r="B4" s="11"/>
      <c r="C4" s="11"/>
      <c r="D4" s="11"/>
      <c r="E4" s="15"/>
      <c r="F4" s="4"/>
      <c r="G4" t="s">
        <v>24</v>
      </c>
      <c r="H4">
        <v>0</v>
      </c>
    </row>
    <row r="5" spans="1:15" x14ac:dyDescent="0.25">
      <c r="A5" s="14"/>
      <c r="B5" s="11"/>
      <c r="C5" s="11"/>
      <c r="D5" s="11"/>
      <c r="E5" s="15"/>
      <c r="F5" s="4"/>
      <c r="G5" t="s">
        <v>24</v>
      </c>
      <c r="H5">
        <f>0.94-2.97</f>
        <v>-2.0300000000000002</v>
      </c>
    </row>
    <row r="6" spans="1:15" x14ac:dyDescent="0.25">
      <c r="A6" s="14"/>
      <c r="B6" s="11"/>
      <c r="C6" s="11"/>
      <c r="D6" s="11"/>
      <c r="E6" s="15"/>
      <c r="F6" s="4"/>
      <c r="G6" t="s">
        <v>24</v>
      </c>
      <c r="H6">
        <f>6.25-2.03</f>
        <v>4.2200000000000006</v>
      </c>
      <c r="J6" s="1">
        <v>46029</v>
      </c>
      <c r="N6" t="s">
        <v>22</v>
      </c>
      <c r="O6">
        <f>4.22-7</f>
        <v>-2.7800000000000002</v>
      </c>
    </row>
    <row r="7" spans="1:15" x14ac:dyDescent="0.25">
      <c r="A7" s="14"/>
      <c r="B7" s="11"/>
      <c r="C7" s="11"/>
      <c r="D7" s="11"/>
      <c r="E7" s="15"/>
      <c r="F7" s="4"/>
    </row>
    <row r="8" spans="1:15" x14ac:dyDescent="0.25">
      <c r="A8" s="14"/>
      <c r="B8" s="11"/>
      <c r="C8" s="11"/>
      <c r="D8" s="11"/>
      <c r="E8" s="15"/>
      <c r="F8" s="4"/>
      <c r="G8" t="s">
        <v>24</v>
      </c>
      <c r="H8" s="4">
        <f>30.69</f>
        <v>30.69</v>
      </c>
      <c r="I8" s="1">
        <v>46166</v>
      </c>
      <c r="J8" s="1">
        <v>46106</v>
      </c>
      <c r="K8" s="16">
        <v>46148</v>
      </c>
      <c r="L8" s="16">
        <v>46160</v>
      </c>
      <c r="N8" s="5" t="s">
        <v>22</v>
      </c>
      <c r="O8" s="5">
        <f>30.69-2.78-7-7-7-7</f>
        <v>-8.9999999999999858E-2</v>
      </c>
    </row>
    <row r="9" spans="1:15" x14ac:dyDescent="0.25">
      <c r="A9" s="14"/>
      <c r="B9" s="11"/>
      <c r="C9" s="11"/>
      <c r="D9" s="11"/>
      <c r="E9" s="11"/>
      <c r="F9" s="4"/>
      <c r="G9" t="s">
        <v>24</v>
      </c>
      <c r="H9">
        <f>1.06-0.09</f>
        <v>0.97000000000000008</v>
      </c>
      <c r="N9" s="5" t="s">
        <v>22</v>
      </c>
      <c r="O9" s="5">
        <v>0.97</v>
      </c>
    </row>
    <row r="10" spans="1:15" x14ac:dyDescent="0.25">
      <c r="A10" s="14"/>
      <c r="B10" s="11"/>
      <c r="C10" s="11"/>
      <c r="D10" s="11"/>
      <c r="E10" s="15"/>
      <c r="F10" s="4"/>
      <c r="G10" t="s">
        <v>24</v>
      </c>
      <c r="H10">
        <v>12.56</v>
      </c>
      <c r="J10" s="16">
        <v>46225</v>
      </c>
      <c r="K10" s="16">
        <v>46232</v>
      </c>
      <c r="N10" s="5" t="s">
        <v>22</v>
      </c>
      <c r="O10" s="5">
        <f>12.56-7-7</f>
        <v>-1.4399999999999995</v>
      </c>
    </row>
    <row r="11" spans="1:15" x14ac:dyDescent="0.25">
      <c r="C11" s="11"/>
      <c r="D11" s="11"/>
      <c r="E11" s="15"/>
      <c r="F11" s="4"/>
      <c r="G11" t="s">
        <v>27</v>
      </c>
      <c r="H11">
        <f>15.25-1.44</f>
        <v>13.81</v>
      </c>
      <c r="J11" s="1">
        <v>46357</v>
      </c>
      <c r="N11" s="5" t="s">
        <v>28</v>
      </c>
      <c r="O11" s="5">
        <f>13.81-1.44-7</f>
        <v>5.370000000000001</v>
      </c>
    </row>
    <row r="12" spans="1:15" x14ac:dyDescent="0.25">
      <c r="C12" s="11"/>
      <c r="D12" s="11"/>
      <c r="E12" s="15"/>
      <c r="F12" s="4"/>
    </row>
    <row r="13" spans="1:15" x14ac:dyDescent="0.25">
      <c r="C13" s="11"/>
      <c r="D13" s="11"/>
      <c r="E13" s="15"/>
      <c r="F13" s="4"/>
    </row>
    <row r="14" spans="1:15" x14ac:dyDescent="0.25">
      <c r="C14" s="11"/>
      <c r="D14" s="11"/>
      <c r="E14" s="15"/>
      <c r="F14" s="4"/>
    </row>
    <row r="15" spans="1:15" x14ac:dyDescent="0.25">
      <c r="C15" s="11"/>
      <c r="D15" s="11"/>
      <c r="E15" s="15"/>
      <c r="F15" s="4"/>
      <c r="G15">
        <f>39.22+11.16+10.69</f>
        <v>61.069999999999993</v>
      </c>
    </row>
    <row r="16" spans="1:15" x14ac:dyDescent="0.25">
      <c r="C16" s="11"/>
      <c r="D16" s="11"/>
      <c r="E16" s="15"/>
      <c r="F16" s="4"/>
    </row>
    <row r="17" spans="3:15" x14ac:dyDescent="0.25">
      <c r="C17" s="11"/>
      <c r="D17" s="11"/>
      <c r="E17" s="11"/>
      <c r="F17" s="4"/>
    </row>
    <row r="18" spans="3:15" x14ac:dyDescent="0.25">
      <c r="C18" s="11"/>
      <c r="D18" s="11"/>
      <c r="E18" s="11"/>
      <c r="F18" s="4"/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23</v>
      </c>
      <c r="N18" t="s">
        <v>22</v>
      </c>
      <c r="O18">
        <f>39.22-21-7-7-4.36</f>
        <v>-0.14000000000000146</v>
      </c>
    </row>
    <row r="19" spans="3:15" x14ac:dyDescent="0.25">
      <c r="F19" s="4"/>
      <c r="G19" s="1">
        <v>46107</v>
      </c>
      <c r="H19" s="1">
        <v>46124</v>
      </c>
      <c r="I19" s="1">
        <v>46125</v>
      </c>
      <c r="N19" t="s">
        <v>22</v>
      </c>
      <c r="O19">
        <f>11.16-0.14-7-7</f>
        <v>-2.9800000000000004</v>
      </c>
    </row>
    <row r="20" spans="3:15" x14ac:dyDescent="0.25">
      <c r="F20" s="4"/>
      <c r="G20" s="1">
        <v>46126</v>
      </c>
      <c r="H20" s="1">
        <v>46142</v>
      </c>
      <c r="N20" t="s">
        <v>22</v>
      </c>
      <c r="O20">
        <f>10.69-2.98-7-3.68</f>
        <v>-2.9700000000000011</v>
      </c>
    </row>
    <row r="25" spans="3:15" x14ac:dyDescent="0.25">
      <c r="F25" s="4"/>
      <c r="G25" s="16">
        <v>46107</v>
      </c>
      <c r="H25" s="4"/>
      <c r="I25" s="4"/>
      <c r="J25" s="4"/>
      <c r="K25" s="4"/>
      <c r="L25" s="4"/>
      <c r="M25" s="4"/>
      <c r="N25" t="s">
        <v>22</v>
      </c>
      <c r="O25" s="5">
        <f>2.75-1</f>
        <v>1.75</v>
      </c>
    </row>
    <row r="26" spans="3:15" x14ac:dyDescent="0.25">
      <c r="F26" s="4"/>
      <c r="G26" s="4"/>
      <c r="H26" s="4"/>
      <c r="I26" s="4"/>
      <c r="J26" s="4"/>
      <c r="K26" s="4"/>
      <c r="L26" s="4"/>
      <c r="M26" s="4"/>
    </row>
    <row r="27" spans="3:15" x14ac:dyDescent="0.25">
      <c r="F27" s="4"/>
      <c r="G27" s="4"/>
      <c r="H27" s="4"/>
      <c r="I27" s="4"/>
      <c r="J27" s="4"/>
      <c r="K27" s="4"/>
      <c r="L27" s="4"/>
      <c r="M27" s="4"/>
    </row>
    <row r="28" spans="3:15" x14ac:dyDescent="0.25"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F30" s="4"/>
      <c r="G30" s="16">
        <v>46112</v>
      </c>
      <c r="H30" s="4"/>
      <c r="I30" s="4"/>
      <c r="J30" s="4"/>
      <c r="K30" s="4"/>
      <c r="L30" s="4"/>
      <c r="M30" s="4"/>
      <c r="N30" t="s">
        <v>22</v>
      </c>
      <c r="O30" s="4">
        <v>0</v>
      </c>
    </row>
    <row r="31" spans="3:15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6:15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COLIN, NICOLAS</cp:lastModifiedBy>
  <cp:lastPrinted>2026-02-03T16:20:51Z</cp:lastPrinted>
  <dcterms:created xsi:type="dcterms:W3CDTF">2025-08-12T06:44:59Z</dcterms:created>
  <dcterms:modified xsi:type="dcterms:W3CDTF">2026-03-01T08:41:57Z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