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colin\Documents\"/>
    </mc:Choice>
  </mc:AlternateContent>
  <xr:revisionPtr revIDLastSave="0" documentId="8_{7AE8F85F-5224-4F93-A97C-67A9AB65EA48}" xr6:coauthVersionLast="47" xr6:coauthVersionMax="47" xr10:uidLastSave="{00000000-0000-0000-0000-000000000000}"/>
  <bookViews>
    <workbookView xWindow="-120" yWindow="-120" windowWidth="29040" windowHeight="15720" xr2:uid="{07864938-4E27-4D4D-9690-283F005C485C}"/>
  </bookViews>
  <sheets>
    <sheet name="Main" sheetId="2" r:id="rId1"/>
    <sheet name="Dispos CPH" sheetId="3" r:id="rId2"/>
    <sheet name="Anciens compteur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2" l="1"/>
  <c r="S8" i="2" s="1"/>
  <c r="Q9" i="2" s="1"/>
  <c r="S9" i="2" s="1"/>
  <c r="J29" i="2"/>
  <c r="Q7" i="2"/>
  <c r="S7" i="2" s="1"/>
  <c r="J30" i="2"/>
  <c r="F34" i="4"/>
  <c r="J28" i="2"/>
  <c r="J27" i="2"/>
  <c r="O25" i="4"/>
  <c r="O20" i="4"/>
  <c r="O19" i="4"/>
  <c r="O18" i="4"/>
  <c r="G15" i="4"/>
  <c r="O11" i="4"/>
  <c r="H11" i="4"/>
  <c r="O10" i="4"/>
  <c r="H9" i="4"/>
  <c r="O8" i="4"/>
  <c r="H8" i="4"/>
  <c r="O6" i="4"/>
  <c r="H6" i="4"/>
  <c r="H5" i="4"/>
  <c r="K26" i="2"/>
  <c r="K27" i="2" l="1"/>
  <c r="K28" i="2" s="1"/>
  <c r="K29" i="2" s="1"/>
  <c r="K30" i="2" l="1"/>
  <c r="K31" i="2" s="1"/>
  <c r="K32" i="2" s="1"/>
  <c r="K33" i="2" s="1"/>
  <c r="K34" i="2" s="1"/>
  <c r="K35" i="2" s="1"/>
  <c r="K36" i="2" s="1"/>
  <c r="K37" i="2" s="1"/>
</calcChain>
</file>

<file path=xl/sharedStrings.xml><?xml version="1.0" encoding="utf-8"?>
<sst xmlns="http://schemas.openxmlformats.org/spreadsheetml/2006/main" count="1177" uniqueCount="68">
  <si>
    <t>lundi</t>
  </si>
  <si>
    <t>mardi</t>
  </si>
  <si>
    <t>mercredi</t>
  </si>
  <si>
    <t>jeudi</t>
  </si>
  <si>
    <t>vendredi</t>
  </si>
  <si>
    <t>samedi</t>
  </si>
  <si>
    <t>dimanche</t>
  </si>
  <si>
    <t>CX</t>
  </si>
  <si>
    <t>C4</t>
  </si>
  <si>
    <t>CSE</t>
  </si>
  <si>
    <t>FS</t>
  </si>
  <si>
    <t>CH</t>
  </si>
  <si>
    <t>DL</t>
  </si>
  <si>
    <t>EM</t>
  </si>
  <si>
    <t>FS CGT</t>
  </si>
  <si>
    <t>C4 refusé</t>
  </si>
  <si>
    <t>CX refusé</t>
  </si>
  <si>
    <t>SJ refusé</t>
  </si>
  <si>
    <t>Solde</t>
  </si>
  <si>
    <t>4h22</t>
  </si>
  <si>
    <t>Solde de départ</t>
  </si>
  <si>
    <t>Solde de départ sans date</t>
  </si>
  <si>
    <t xml:space="preserve">Solde </t>
  </si>
  <si>
    <t>DL JANV</t>
  </si>
  <si>
    <t>DL FEV</t>
  </si>
  <si>
    <t>DL MARS</t>
  </si>
  <si>
    <t>DL AVR</t>
  </si>
  <si>
    <t>DL MAI</t>
  </si>
  <si>
    <t>DL JUIN</t>
  </si>
  <si>
    <t>DL JUIL</t>
  </si>
  <si>
    <t>DL AOUT</t>
  </si>
  <si>
    <t>DL SEPT</t>
  </si>
  <si>
    <t>DL OCT</t>
  </si>
  <si>
    <t>DL NOV</t>
  </si>
  <si>
    <t>DL DEC</t>
  </si>
  <si>
    <t>Pas dispo</t>
  </si>
  <si>
    <t>Dispo</t>
  </si>
  <si>
    <t>Jour de repos</t>
  </si>
  <si>
    <t>Congés en attente de validation</t>
  </si>
  <si>
    <t>Congés validés</t>
  </si>
  <si>
    <t>4 BJ + 2 BCO</t>
  </si>
  <si>
    <t>RCR refusé</t>
  </si>
  <si>
    <t>A poser</t>
  </si>
  <si>
    <t>RCR</t>
  </si>
  <si>
    <t>Reste</t>
  </si>
  <si>
    <t>CPDH BCO</t>
  </si>
  <si>
    <t>CPDH BJ</t>
  </si>
  <si>
    <t>FC</t>
  </si>
  <si>
    <t>ENM FO</t>
  </si>
  <si>
    <t>FJ</t>
  </si>
  <si>
    <t>JT</t>
  </si>
  <si>
    <t>JT refusé</t>
  </si>
  <si>
    <t>FO</t>
  </si>
  <si>
    <t>AG CPH</t>
  </si>
  <si>
    <t>FO 9h 13h</t>
  </si>
  <si>
    <t>RCR posé UKG attente de réponse</t>
  </si>
  <si>
    <t>JT posé UKG attente de réponse</t>
  </si>
  <si>
    <t>FO bienvenue en Ops</t>
  </si>
  <si>
    <t>8h30-13h30 lockers CHY</t>
  </si>
  <si>
    <t>ZZ TBC</t>
  </si>
  <si>
    <t>RCR annulé</t>
  </si>
  <si>
    <t>9h30: délibéré</t>
  </si>
  <si>
    <t>Town hall + DL 8h30</t>
  </si>
  <si>
    <t>Etude de dossier</t>
  </si>
  <si>
    <t>FO 10h-12h30 + DL 3h</t>
  </si>
  <si>
    <t>RE + DL 3h30</t>
  </si>
  <si>
    <t>Payés</t>
  </si>
  <si>
    <t>RCR posé UKG attente de réponse sinon DL ne pas changer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</si>
</sst>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0" fontId="0" fillId="2" borderId="0" xfId="0" applyFill="1"/>
    <xf numFmtId="0" fontId="0" fillId="4" borderId="0" xfId="0" applyFill="1"/>
    <xf numFmtId="0" fontId="0" fillId="3" borderId="0" xfId="0" applyFill="1"/>
    <xf numFmtId="14" fontId="1" fillId="3" borderId="0" xfId="0" applyNumberFormat="1" applyFont="1" applyFill="1"/>
    <xf numFmtId="16" fontId="0" fillId="0" borderId="0" xfId="0" applyNumberFormat="1"/>
    <xf numFmtId="0" fontId="0" fillId="5" borderId="0" xfId="0" applyFill="1"/>
    <xf numFmtId="0" fontId="3" fillId="6" borderId="0" xfId="0" applyFont="1" applyFill="1"/>
    <xf numFmtId="0" fontId="3" fillId="7" borderId="0" xfId="0" applyFont="1" applyFill="1"/>
    <xf numFmtId="0" fontId="3" fillId="4" borderId="0" xfId="0" applyFont="1" applyFill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4" borderId="3" xfId="0" applyFill="1" applyBorder="1"/>
    <xf numFmtId="0" fontId="0" fillId="8" borderId="1" xfId="0" applyFill="1" applyBorder="1"/>
    <xf numFmtId="0" fontId="0" fillId="8" borderId="0" xfId="0" applyFill="1"/>
    <xf numFmtId="14" fontId="0" fillId="8" borderId="0" xfId="0" applyNumberFormat="1" applyFill="1"/>
    <xf numFmtId="0" fontId="0" fillId="8" borderId="4" xfId="0" applyFill="1" applyBorder="1"/>
    <xf numFmtId="0" fontId="0" fillId="9" borderId="0" xfId="0" applyFill="1"/>
    <xf numFmtId="0" fontId="0" fillId="10" borderId="0" xfId="0" applyFill="1"/>
    <xf numFmtId="0" fontId="0" fillId="7" borderId="3" xfId="0" applyFill="1" applyBorder="1"/>
    <xf numFmtId="0" fontId="0" fillId="7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494949"/>
      <color rgb="FFFF7C80"/>
      <color rgb="FF6666FF"/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25400</xdr:colOff>
      <xdr:row>18</xdr:row>
      <xdr:rowOff>12700</xdr:rowOff>
    </xdr:from>
    <xdr:to>
      <xdr:col>11</xdr:col>
      <xdr:colOff>927802</xdr:colOff>
      <xdr:row>22</xdr:row>
      <xdr:rowOff>3280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41D3FDE-A5AF-CA61-EAE6-5B3CD0F87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9400" y="3454400"/>
          <a:ext cx="5029902" cy="752580"/>
        </a:xfrm>
        <a:prstGeom prst="rect">
          <a:avLst/>
        </a:prstGeom>
      </xdr:spPr>
    </xdr:pic>
    <xdr:clientData/>
  </xdr:twoCellAnchor>
  <xdr:twoCellAnchor editAs="oneCell">
    <xdr:from>
      <xdr:col>7</xdr:col>
      <xdr:colOff>214724</xdr:colOff>
      <xdr:row>3</xdr:row>
      <xdr:rowOff>143984</xdr:rowOff>
    </xdr:from>
    <xdr:to>
      <xdr:col>12</xdr:col>
      <xdr:colOff>104373</xdr:colOff>
      <xdr:row>8</xdr:row>
      <xdr:rowOff>184369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E9FA84-A45E-BE7F-37B3-D1D9F62DD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79986" y="708839"/>
          <a:ext cx="4951189" cy="981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113393</xdr:colOff>
      <xdr:row>15</xdr:row>
      <xdr:rowOff>22675</xdr:rowOff>
    </xdr:from>
    <xdr:to>
      <xdr:col>5</xdr:col>
      <xdr:colOff>1949904</xdr:colOff>
      <xdr:row>31</xdr:row>
      <xdr:rowOff>68833</xdr:rowOff>
    </xdr:to>
    <xdr:pic>
      <xdr:nvPicPr>
        <xdr:cNvPr id="2" name="Image 9">
          <a:extLst>
            <a:ext uri="{FF2B5EF4-FFF2-40B4-BE49-F238E27FC236}">
              <a16:creationId xmlns:a16="http://schemas.microsoft.com/office/drawing/2014/main" id="{850F2C35-071D-4FF9-9C3F-6BEB84B40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043" y="2880175"/>
          <a:ext cx="4884511" cy="3094158"/>
        </a:xfrm>
        <a:prstGeom prst="rect">
          <a:avLst/>
        </a:prstGeom>
      </xdr:spPr>
    </xdr:pic>
    <xdr:clientData/>
  </xdr:twoCellAnchor>
  <xdr:twoCellAnchor editAs="oneCell">
    <xdr:from>
      <xdr:col>0</xdr:col>
      <xdr:colOff>127322</xdr:colOff>
      <xdr:row>12</xdr:row>
      <xdr:rowOff>172675</xdr:rowOff>
    </xdr:from>
    <xdr:to>
      <xdr:col>5</xdr:col>
      <xdr:colOff>1841073</xdr:colOff>
      <xdr:row>14</xdr:row>
      <xdr:rowOff>76200</xdr:rowOff>
    </xdr:to>
    <xdr:pic>
      <xdr:nvPicPr>
        <xdr:cNvPr id="3" name="Image 12">
          <a:extLst>
            <a:ext uri="{FF2B5EF4-FFF2-40B4-BE49-F238E27FC236}">
              <a16:creationId xmlns:a16="http://schemas.microsoft.com/office/drawing/2014/main" id="{79394B28-8987-41D2-AF62-4B609E537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972" y="2458675"/>
          <a:ext cx="4761751" cy="2845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152587</xdr:colOff>
      <xdr:row>0</xdr:row>
      <xdr:rowOff>102054</xdr:rowOff>
    </xdr:from>
    <xdr:to>
      <xdr:col>5</xdr:col>
      <xdr:colOff>2071689</xdr:colOff>
      <xdr:row>12</xdr:row>
      <xdr:rowOff>79374</xdr:rowOff>
    </xdr:to>
    <xdr:pic>
      <xdr:nvPicPr>
        <xdr:cNvPr id="4" name="Image 14">
          <a:extLst>
            <a:ext uri="{FF2B5EF4-FFF2-40B4-BE49-F238E27FC236}">
              <a16:creationId xmlns:a16="http://schemas.microsoft.com/office/drawing/2014/main" id="{871272C3-C9D3-4D40-A8C6-667C535C8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237" y="102054"/>
          <a:ext cx="4967102" cy="2263320"/>
        </a:xfrm>
        <a:prstGeom prst="rect">
          <a:avLst/>
        </a:prstGeom>
      </xdr:spPr>
    </xdr:pic>
    <xdr:clientData/>
  </xdr:twoCellAnchor>
  <xdr:twoCellAnchor>
    <xdr:from>
      <xdr:col>3</xdr:col>
      <xdr:colOff>469349</xdr:colOff>
      <xdr:row>9</xdr:row>
      <xdr:rowOff>13804</xdr:rowOff>
    </xdr:from>
    <xdr:to>
      <xdr:col>4</xdr:col>
      <xdr:colOff>358916</xdr:colOff>
      <xdr:row>10</xdr:row>
      <xdr:rowOff>69021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3CB4064-8739-4E1C-B75B-221B540BE6AB}"/>
            </a:ext>
          </a:extLst>
        </xdr:cNvPr>
        <xdr:cNvSpPr/>
      </xdr:nvSpPr>
      <xdr:spPr>
        <a:xfrm>
          <a:off x="6755849" y="1728304"/>
          <a:ext cx="689667" cy="24571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12.56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9A3A-D0FD-42B7-BCF7-06303FB207C8}">
  <dimension ref="A1:Y530"/>
  <sheetViews>
    <sheetView tabSelected="1" zoomScale="60" zoomScaleNormal="60" workbookViewId="0">
      <selection activeCell="C192" sqref="C192"/>
    </sheetView>
  </sheetViews>
  <sheetFormatPr defaultColWidth="10.85546875" defaultRowHeight="15" x14ac:dyDescent="0.25"/>
  <cols>
    <col min="1" max="1" width="12" bestFit="1" customWidth="1"/>
    <col min="3" max="3" width="38.42578125" bestFit="1" customWidth="1"/>
    <col min="6" max="6" width="16.140625" bestFit="1" customWidth="1"/>
    <col min="7" max="7" width="12.140625" bestFit="1" customWidth="1"/>
    <col min="8" max="8" width="7.7109375" bestFit="1" customWidth="1"/>
    <col min="9" max="9" width="12" style="1" bestFit="1" customWidth="1"/>
    <col min="10" max="10" width="14.7109375" bestFit="1" customWidth="1"/>
    <col min="11" max="11" width="15.140625" customWidth="1"/>
    <col min="12" max="12" width="26.42578125" customWidth="1"/>
    <col min="13" max="14" width="12.7109375" bestFit="1" customWidth="1"/>
    <col min="15" max="15" width="12.28515625" bestFit="1" customWidth="1"/>
    <col min="16" max="16" width="17.42578125" customWidth="1"/>
    <col min="17" max="17" width="7.7109375" bestFit="1" customWidth="1"/>
    <col min="18" max="18" width="7.42578125" bestFit="1" customWidth="1"/>
    <col min="19" max="19" width="7.140625" bestFit="1" customWidth="1"/>
    <col min="20" max="20" width="18.42578125" bestFit="1" customWidth="1"/>
    <col min="24" max="24" width="4" customWidth="1"/>
    <col min="25" max="25" width="11.28515625" bestFit="1" customWidth="1"/>
    <col min="32" max="32" width="6.85546875" bestFit="1" customWidth="1"/>
    <col min="35" max="35" width="15.85546875" bestFit="1" customWidth="1"/>
  </cols>
  <sheetData>
    <row r="1" spans="1:20" x14ac:dyDescent="0.25">
      <c r="A1" s="2">
        <v>46160</v>
      </c>
      <c r="B1" t="s">
        <v>0</v>
      </c>
      <c r="C1" t="s">
        <v>8</v>
      </c>
      <c r="D1" t="s">
        <v>41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3"/>
      <c r="R1" s="13"/>
      <c r="S1" s="13"/>
      <c r="T1" s="14"/>
    </row>
    <row r="2" spans="1:20" x14ac:dyDescent="0.25">
      <c r="A2" s="2">
        <v>46161</v>
      </c>
      <c r="B2" t="s">
        <v>1</v>
      </c>
      <c r="C2" t="s">
        <v>58</v>
      </c>
      <c r="D2" t="s">
        <v>16</v>
      </c>
      <c r="G2" s="18"/>
      <c r="H2" s="18"/>
      <c r="I2" s="18"/>
      <c r="J2" s="18"/>
      <c r="K2" s="18"/>
      <c r="L2" s="18"/>
      <c r="M2" s="18"/>
      <c r="N2" s="18"/>
      <c r="O2" s="18"/>
      <c r="P2" s="18"/>
      <c r="T2" s="15"/>
    </row>
    <row r="3" spans="1:20" x14ac:dyDescent="0.25">
      <c r="A3" s="2">
        <v>46162</v>
      </c>
      <c r="B3" t="s">
        <v>2</v>
      </c>
      <c r="C3" t="s">
        <v>49</v>
      </c>
      <c r="D3" t="s">
        <v>17</v>
      </c>
      <c r="G3" s="18"/>
      <c r="H3" s="18"/>
      <c r="I3" s="18"/>
      <c r="J3" s="18"/>
      <c r="K3" s="18"/>
      <c r="L3" s="18"/>
      <c r="M3" s="18"/>
      <c r="N3" s="18"/>
      <c r="O3" s="18"/>
      <c r="P3" s="18"/>
      <c r="T3" s="15"/>
    </row>
    <row r="4" spans="1:20" x14ac:dyDescent="0.25">
      <c r="A4" s="2">
        <v>46163</v>
      </c>
      <c r="B4" t="s">
        <v>3</v>
      </c>
      <c r="C4" t="s">
        <v>12</v>
      </c>
      <c r="D4" t="s">
        <v>15</v>
      </c>
      <c r="G4" s="18"/>
      <c r="H4" s="18"/>
      <c r="I4" s="18"/>
      <c r="J4" s="18"/>
      <c r="K4" s="18"/>
      <c r="L4" s="18"/>
      <c r="M4" s="19"/>
      <c r="N4" s="18"/>
      <c r="O4" s="18"/>
      <c r="P4" s="18"/>
      <c r="T4" s="15"/>
    </row>
    <row r="5" spans="1:20" x14ac:dyDescent="0.25">
      <c r="A5" s="2">
        <v>46164</v>
      </c>
      <c r="B5" t="s">
        <v>4</v>
      </c>
      <c r="C5" s="3"/>
      <c r="G5" s="18"/>
      <c r="H5" s="18"/>
      <c r="I5" s="18"/>
      <c r="J5" s="18"/>
      <c r="K5" s="18"/>
      <c r="L5" s="18"/>
      <c r="M5" s="18"/>
      <c r="N5" s="18"/>
      <c r="O5" s="18"/>
      <c r="P5" s="18"/>
      <c r="T5" s="15"/>
    </row>
    <row r="6" spans="1:20" x14ac:dyDescent="0.25">
      <c r="A6" s="2">
        <v>46165</v>
      </c>
      <c r="B6" t="s">
        <v>5</v>
      </c>
      <c r="C6" s="3"/>
      <c r="G6" s="18"/>
      <c r="H6" s="18"/>
      <c r="I6" s="18"/>
      <c r="J6" s="18"/>
      <c r="K6" s="18"/>
      <c r="L6" s="18"/>
      <c r="M6" s="19"/>
      <c r="N6" s="18"/>
      <c r="O6" s="18"/>
      <c r="P6" s="18"/>
      <c r="Q6">
        <v>7.51</v>
      </c>
      <c r="R6" t="s">
        <v>18</v>
      </c>
      <c r="S6" s="24">
        <v>7.51</v>
      </c>
      <c r="T6" s="23" t="s">
        <v>66</v>
      </c>
    </row>
    <row r="7" spans="1:20" x14ac:dyDescent="0.25">
      <c r="A7" s="2">
        <v>46166</v>
      </c>
      <c r="B7" t="s">
        <v>6</v>
      </c>
      <c r="G7" s="18"/>
      <c r="H7" s="18"/>
      <c r="I7" s="18"/>
      <c r="J7" s="18"/>
      <c r="K7" s="18"/>
      <c r="L7" s="18"/>
      <c r="M7" s="19"/>
      <c r="N7" s="19">
        <v>46280</v>
      </c>
      <c r="O7" s="19">
        <v>46323</v>
      </c>
      <c r="P7" s="18"/>
      <c r="Q7">
        <f>-14</f>
        <v>-14</v>
      </c>
      <c r="R7" t="s">
        <v>18</v>
      </c>
      <c r="S7">
        <f>7.64+Q7</f>
        <v>-6.36</v>
      </c>
      <c r="T7" s="15"/>
    </row>
    <row r="8" spans="1:20" x14ac:dyDescent="0.25">
      <c r="A8" s="6">
        <v>46167</v>
      </c>
      <c r="B8" s="5" t="s">
        <v>0</v>
      </c>
      <c r="G8" s="18"/>
      <c r="H8" s="18"/>
      <c r="I8" s="18"/>
      <c r="J8" s="18"/>
      <c r="K8" s="18"/>
      <c r="L8" s="18"/>
      <c r="M8" s="19">
        <v>46184</v>
      </c>
      <c r="N8" s="19">
        <v>46198</v>
      </c>
      <c r="O8" s="19">
        <v>46205</v>
      </c>
      <c r="P8" s="19">
        <v>46330</v>
      </c>
      <c r="Q8">
        <f>-28+S7</f>
        <v>-34.36</v>
      </c>
      <c r="R8" t="s">
        <v>18</v>
      </c>
      <c r="S8">
        <f>9.58+Q8</f>
        <v>-24.78</v>
      </c>
      <c r="T8" s="16" t="s">
        <v>42</v>
      </c>
    </row>
    <row r="9" spans="1:20" x14ac:dyDescent="0.25">
      <c r="A9" s="2">
        <v>46168</v>
      </c>
      <c r="B9" t="s">
        <v>1</v>
      </c>
      <c r="C9" t="s">
        <v>9</v>
      </c>
      <c r="G9" s="18"/>
      <c r="H9" s="18"/>
      <c r="I9" s="18"/>
      <c r="J9" s="18"/>
      <c r="K9" s="18"/>
      <c r="L9" s="18"/>
      <c r="M9" s="19">
        <v>46357</v>
      </c>
      <c r="N9" s="18"/>
      <c r="O9" s="18"/>
      <c r="P9" s="18"/>
      <c r="Q9">
        <f>-7+S8</f>
        <v>-31.78</v>
      </c>
      <c r="R9" t="s">
        <v>18</v>
      </c>
      <c r="S9">
        <f>52.62+Q9</f>
        <v>20.839999999999996</v>
      </c>
      <c r="T9" s="16" t="s">
        <v>42</v>
      </c>
    </row>
    <row r="10" spans="1:20" x14ac:dyDescent="0.25">
      <c r="A10" s="2">
        <v>46169</v>
      </c>
      <c r="B10" t="s">
        <v>2</v>
      </c>
      <c r="C10" t="s">
        <v>12</v>
      </c>
      <c r="D10" t="s">
        <v>41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20" x14ac:dyDescent="0.25">
      <c r="A11" s="2">
        <v>46170</v>
      </c>
      <c r="B11" t="s">
        <v>3</v>
      </c>
      <c r="C11" t="s">
        <v>62</v>
      </c>
      <c r="D11" t="s">
        <v>16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20" x14ac:dyDescent="0.25">
      <c r="A12" s="2">
        <v>46171</v>
      </c>
      <c r="B12" t="s">
        <v>4</v>
      </c>
      <c r="C12" s="3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20" x14ac:dyDescent="0.25">
      <c r="A13" s="2">
        <v>46172</v>
      </c>
      <c r="B13" t="s">
        <v>5</v>
      </c>
      <c r="C13" s="3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20" x14ac:dyDescent="0.25">
      <c r="A14" s="2">
        <v>46173</v>
      </c>
      <c r="B14" t="s">
        <v>6</v>
      </c>
      <c r="D14" t="s">
        <v>41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20" x14ac:dyDescent="0.25">
      <c r="A15" s="2">
        <v>46174</v>
      </c>
      <c r="B15" t="s">
        <v>0</v>
      </c>
      <c r="C15" t="s">
        <v>54</v>
      </c>
      <c r="G15" s="18"/>
      <c r="H15" s="18"/>
      <c r="I15" s="18"/>
      <c r="J15" s="18"/>
      <c r="K15" s="18"/>
      <c r="L15" s="19"/>
      <c r="M15" s="19"/>
      <c r="N15" s="19"/>
      <c r="O15" s="18"/>
      <c r="P15" s="18"/>
    </row>
    <row r="16" spans="1:20" x14ac:dyDescent="0.25">
      <c r="A16" s="2">
        <v>46175</v>
      </c>
      <c r="B16" t="s">
        <v>1</v>
      </c>
      <c r="C16" t="s">
        <v>12</v>
      </c>
      <c r="G16" s="18"/>
      <c r="H16" s="18"/>
      <c r="I16" s="18"/>
      <c r="J16" s="18"/>
      <c r="K16" s="18"/>
      <c r="L16" s="19"/>
      <c r="M16" s="19"/>
      <c r="N16" s="19"/>
      <c r="O16" s="19"/>
      <c r="P16" s="19"/>
    </row>
    <row r="17" spans="1:25" ht="15.75" thickBot="1" x14ac:dyDescent="0.3">
      <c r="A17" s="2">
        <v>46176</v>
      </c>
      <c r="B17" t="s">
        <v>2</v>
      </c>
      <c r="C17" t="s">
        <v>52</v>
      </c>
      <c r="G17" s="20"/>
      <c r="H17" s="20"/>
      <c r="I17" s="20"/>
      <c r="J17" s="20"/>
      <c r="K17" s="20"/>
      <c r="L17" s="19"/>
      <c r="M17" s="19"/>
      <c r="N17" s="18"/>
      <c r="O17" s="18"/>
      <c r="P17" s="18"/>
    </row>
    <row r="18" spans="1:25" x14ac:dyDescent="0.25">
      <c r="A18" s="2">
        <v>46177</v>
      </c>
      <c r="B18" t="s">
        <v>3</v>
      </c>
      <c r="C18" t="s">
        <v>63</v>
      </c>
      <c r="I18"/>
      <c r="K18" s="1"/>
      <c r="L18" s="1"/>
      <c r="M18" s="1"/>
      <c r="N18" s="1"/>
    </row>
    <row r="19" spans="1:25" x14ac:dyDescent="0.25">
      <c r="A19" s="2">
        <v>46178</v>
      </c>
      <c r="B19" t="s">
        <v>4</v>
      </c>
      <c r="C19" s="3"/>
    </row>
    <row r="20" spans="1:25" x14ac:dyDescent="0.25">
      <c r="A20" s="2">
        <v>46179</v>
      </c>
      <c r="B20" t="s">
        <v>5</v>
      </c>
      <c r="C20" s="3"/>
    </row>
    <row r="21" spans="1:25" x14ac:dyDescent="0.25">
      <c r="A21" s="2">
        <v>46180</v>
      </c>
      <c r="B21" t="s">
        <v>6</v>
      </c>
      <c r="I21" s="7"/>
      <c r="J21" s="7"/>
      <c r="K21" s="7"/>
      <c r="L21" s="7"/>
    </row>
    <row r="22" spans="1:25" x14ac:dyDescent="0.25">
      <c r="A22" s="2">
        <v>46181</v>
      </c>
      <c r="B22" t="s">
        <v>0</v>
      </c>
      <c r="I22"/>
    </row>
    <row r="23" spans="1:25" x14ac:dyDescent="0.25">
      <c r="A23" s="2">
        <v>46182</v>
      </c>
      <c r="B23" t="s">
        <v>1</v>
      </c>
      <c r="C23" t="s">
        <v>9</v>
      </c>
      <c r="I23"/>
    </row>
    <row r="24" spans="1:25" x14ac:dyDescent="0.25">
      <c r="A24" s="2">
        <v>46183</v>
      </c>
      <c r="B24" t="s">
        <v>2</v>
      </c>
      <c r="C24" t="s">
        <v>53</v>
      </c>
      <c r="I24"/>
    </row>
    <row r="25" spans="1:25" x14ac:dyDescent="0.25">
      <c r="A25" s="2">
        <v>46184</v>
      </c>
      <c r="B25" t="s">
        <v>3</v>
      </c>
      <c r="C25" s="22" t="s">
        <v>67</v>
      </c>
      <c r="I25"/>
    </row>
    <row r="26" spans="1:25" x14ac:dyDescent="0.25">
      <c r="A26" s="2">
        <v>46185</v>
      </c>
      <c r="B26" t="s">
        <v>4</v>
      </c>
      <c r="C26" s="3"/>
      <c r="I26" t="s">
        <v>23</v>
      </c>
      <c r="J26" s="4">
        <v>-3</v>
      </c>
      <c r="K26" s="4">
        <f>J26</f>
        <v>-3</v>
      </c>
    </row>
    <row r="27" spans="1:25" x14ac:dyDescent="0.25">
      <c r="A27" s="2">
        <v>46186</v>
      </c>
      <c r="B27" t="s">
        <v>5</v>
      </c>
      <c r="C27" s="3"/>
      <c r="I27" t="s">
        <v>24</v>
      </c>
      <c r="J27" s="4">
        <f>19.5-30</f>
        <v>-10.5</v>
      </c>
      <c r="K27" s="4">
        <f>J27+K26</f>
        <v>-13.5</v>
      </c>
      <c r="Y27" s="1"/>
    </row>
    <row r="28" spans="1:25" x14ac:dyDescent="0.25">
      <c r="A28" s="2">
        <v>46187</v>
      </c>
      <c r="B28" t="s">
        <v>6</v>
      </c>
      <c r="I28" t="s">
        <v>25</v>
      </c>
      <c r="J28" s="4">
        <f>-7.37</f>
        <v>-7.37</v>
      </c>
      <c r="K28" s="4">
        <f t="shared" ref="K28:K36" si="0">J28+K27</f>
        <v>-20.87</v>
      </c>
      <c r="Y28" s="1"/>
    </row>
    <row r="29" spans="1:25" x14ac:dyDescent="0.25">
      <c r="A29" s="2">
        <v>46188</v>
      </c>
      <c r="B29" t="s">
        <v>0</v>
      </c>
      <c r="I29" t="s">
        <v>26</v>
      </c>
      <c r="J29" s="4">
        <f>-20.33</f>
        <v>-20.329999999999998</v>
      </c>
      <c r="K29" s="4">
        <f t="shared" si="0"/>
        <v>-41.2</v>
      </c>
    </row>
    <row r="30" spans="1:25" x14ac:dyDescent="0.25">
      <c r="A30" s="2">
        <v>46189</v>
      </c>
      <c r="B30" t="s">
        <v>1</v>
      </c>
      <c r="C30" t="s">
        <v>12</v>
      </c>
      <c r="I30" t="s">
        <v>27</v>
      </c>
      <c r="J30" s="4">
        <f>-0.5</f>
        <v>-0.5</v>
      </c>
      <c r="K30" s="4">
        <f>J30+K29</f>
        <v>-41.7</v>
      </c>
    </row>
    <row r="31" spans="1:25" x14ac:dyDescent="0.25">
      <c r="A31" s="2">
        <v>46190</v>
      </c>
      <c r="B31" t="s">
        <v>2</v>
      </c>
      <c r="C31" t="s">
        <v>50</v>
      </c>
      <c r="I31" t="s">
        <v>28</v>
      </c>
      <c r="J31" s="8">
        <v>1</v>
      </c>
      <c r="K31" s="4">
        <f t="shared" si="0"/>
        <v>-40.700000000000003</v>
      </c>
    </row>
    <row r="32" spans="1:25" x14ac:dyDescent="0.25">
      <c r="A32" s="2">
        <v>46191</v>
      </c>
      <c r="B32" t="s">
        <v>3</v>
      </c>
      <c r="C32" t="s">
        <v>61</v>
      </c>
      <c r="I32" t="s">
        <v>29</v>
      </c>
      <c r="J32" s="8">
        <v>5</v>
      </c>
      <c r="K32" s="4">
        <f t="shared" si="0"/>
        <v>-35.700000000000003</v>
      </c>
    </row>
    <row r="33" spans="1:12" x14ac:dyDescent="0.25">
      <c r="A33" s="2">
        <v>46192</v>
      </c>
      <c r="B33" t="s">
        <v>4</v>
      </c>
      <c r="C33" s="3"/>
      <c r="I33" t="s">
        <v>30</v>
      </c>
      <c r="J33" s="4">
        <v>-9</v>
      </c>
      <c r="K33" s="4">
        <f t="shared" si="0"/>
        <v>-44.7</v>
      </c>
    </row>
    <row r="34" spans="1:12" x14ac:dyDescent="0.25">
      <c r="A34" s="2">
        <v>46193</v>
      </c>
      <c r="B34" t="s">
        <v>5</v>
      </c>
      <c r="C34" s="3"/>
      <c r="I34" t="s">
        <v>31</v>
      </c>
      <c r="J34" s="8">
        <v>8.5</v>
      </c>
      <c r="K34" s="4">
        <f t="shared" si="0"/>
        <v>-36.200000000000003</v>
      </c>
    </row>
    <row r="35" spans="1:12" x14ac:dyDescent="0.25">
      <c r="A35" s="2">
        <v>46194</v>
      </c>
      <c r="B35" t="s">
        <v>6</v>
      </c>
      <c r="I35" t="s">
        <v>32</v>
      </c>
      <c r="J35" s="8">
        <v>5</v>
      </c>
      <c r="K35" s="4">
        <f t="shared" si="0"/>
        <v>-31.200000000000003</v>
      </c>
    </row>
    <row r="36" spans="1:12" x14ac:dyDescent="0.25">
      <c r="A36" s="2">
        <v>46195</v>
      </c>
      <c r="B36" t="s">
        <v>0</v>
      </c>
      <c r="C36" t="s">
        <v>46</v>
      </c>
      <c r="I36" t="s">
        <v>33</v>
      </c>
      <c r="J36" s="8">
        <v>12</v>
      </c>
      <c r="K36" s="4">
        <f t="shared" si="0"/>
        <v>-19.200000000000003</v>
      </c>
    </row>
    <row r="37" spans="1:12" x14ac:dyDescent="0.25">
      <c r="A37" s="2">
        <v>46196</v>
      </c>
      <c r="B37" t="s">
        <v>1</v>
      </c>
      <c r="C37" t="s">
        <v>9</v>
      </c>
      <c r="I37" t="s">
        <v>34</v>
      </c>
      <c r="J37" s="8">
        <v>12</v>
      </c>
      <c r="K37" s="21">
        <f>J37+K36</f>
        <v>-7.2000000000000028</v>
      </c>
    </row>
    <row r="38" spans="1:12" x14ac:dyDescent="0.25">
      <c r="A38" s="2">
        <v>46197</v>
      </c>
      <c r="B38" t="s">
        <v>2</v>
      </c>
      <c r="C38" t="s">
        <v>64</v>
      </c>
      <c r="I38"/>
    </row>
    <row r="39" spans="1:12" x14ac:dyDescent="0.25">
      <c r="A39" s="2">
        <v>46198</v>
      </c>
      <c r="B39" t="s">
        <v>3</v>
      </c>
      <c r="C39" s="22" t="s">
        <v>55</v>
      </c>
      <c r="I39"/>
      <c r="L39" s="7"/>
    </row>
    <row r="40" spans="1:12" x14ac:dyDescent="0.25">
      <c r="A40" s="2">
        <v>46199</v>
      </c>
      <c r="B40" t="s">
        <v>4</v>
      </c>
      <c r="C40" s="3"/>
      <c r="I40" t="s">
        <v>44</v>
      </c>
      <c r="J40" t="s">
        <v>11</v>
      </c>
      <c r="K40">
        <v>4</v>
      </c>
    </row>
    <row r="41" spans="1:12" x14ac:dyDescent="0.25">
      <c r="A41" s="2">
        <v>46200</v>
      </c>
      <c r="B41" t="s">
        <v>5</v>
      </c>
      <c r="C41" s="3"/>
      <c r="I41"/>
      <c r="J41" t="s">
        <v>13</v>
      </c>
      <c r="K41">
        <v>5</v>
      </c>
    </row>
    <row r="42" spans="1:12" x14ac:dyDescent="0.25">
      <c r="A42" s="2">
        <v>46201</v>
      </c>
      <c r="B42" t="s">
        <v>6</v>
      </c>
      <c r="I42"/>
      <c r="J42" s="7"/>
    </row>
    <row r="43" spans="1:12" x14ac:dyDescent="0.25">
      <c r="A43" s="2">
        <v>46202</v>
      </c>
      <c r="B43" t="s">
        <v>0</v>
      </c>
      <c r="I43"/>
      <c r="J43" s="7"/>
    </row>
    <row r="44" spans="1:12" x14ac:dyDescent="0.25">
      <c r="A44" s="2">
        <v>46203</v>
      </c>
      <c r="B44" t="s">
        <v>1</v>
      </c>
      <c r="C44" t="s">
        <v>12</v>
      </c>
      <c r="J44" s="7"/>
    </row>
    <row r="45" spans="1:12" x14ac:dyDescent="0.25">
      <c r="A45" s="2">
        <v>46204</v>
      </c>
      <c r="B45" t="s">
        <v>2</v>
      </c>
      <c r="C45" t="s">
        <v>57</v>
      </c>
      <c r="J45" s="7"/>
    </row>
    <row r="46" spans="1:12" x14ac:dyDescent="0.25">
      <c r="A46" s="2">
        <v>46205</v>
      </c>
      <c r="B46" t="s">
        <v>3</v>
      </c>
      <c r="C46" s="22" t="s">
        <v>55</v>
      </c>
      <c r="J46" s="7"/>
    </row>
    <row r="47" spans="1:12" x14ac:dyDescent="0.25">
      <c r="A47" s="2">
        <v>46206</v>
      </c>
      <c r="B47" t="s">
        <v>4</v>
      </c>
      <c r="C47" s="3"/>
      <c r="J47" s="7"/>
    </row>
    <row r="48" spans="1:12" x14ac:dyDescent="0.25">
      <c r="A48" s="2">
        <v>46207</v>
      </c>
      <c r="B48" t="s">
        <v>5</v>
      </c>
      <c r="C48" s="3"/>
      <c r="D48" s="5"/>
    </row>
    <row r="49" spans="1:15" x14ac:dyDescent="0.25">
      <c r="A49" s="2">
        <v>46208</v>
      </c>
      <c r="B49" t="s">
        <v>6</v>
      </c>
      <c r="D49" s="5"/>
    </row>
    <row r="50" spans="1:15" x14ac:dyDescent="0.25">
      <c r="A50" s="2">
        <v>46209</v>
      </c>
      <c r="B50" t="s">
        <v>0</v>
      </c>
      <c r="D50" s="5"/>
    </row>
    <row r="51" spans="1:15" x14ac:dyDescent="0.25">
      <c r="A51" s="2">
        <v>46210</v>
      </c>
      <c r="B51" t="s">
        <v>1</v>
      </c>
      <c r="C51" t="s">
        <v>48</v>
      </c>
      <c r="D51" s="5"/>
      <c r="E51" t="s">
        <v>51</v>
      </c>
    </row>
    <row r="52" spans="1:15" x14ac:dyDescent="0.25">
      <c r="A52" s="2">
        <v>46211</v>
      </c>
      <c r="B52" t="s">
        <v>2</v>
      </c>
      <c r="D52" s="5"/>
      <c r="E52" t="s">
        <v>51</v>
      </c>
    </row>
    <row r="53" spans="1:15" x14ac:dyDescent="0.25">
      <c r="A53" s="2">
        <v>46212</v>
      </c>
      <c r="B53" t="s">
        <v>3</v>
      </c>
      <c r="C53" t="s">
        <v>12</v>
      </c>
      <c r="D53" s="5"/>
      <c r="E53" t="s">
        <v>41</v>
      </c>
    </row>
    <row r="54" spans="1:15" x14ac:dyDescent="0.25">
      <c r="A54" s="2">
        <v>46213</v>
      </c>
      <c r="B54" t="s">
        <v>4</v>
      </c>
      <c r="C54" s="3"/>
      <c r="D54" s="5"/>
    </row>
    <row r="55" spans="1:15" x14ac:dyDescent="0.25">
      <c r="A55" s="2">
        <v>46214</v>
      </c>
      <c r="B55" t="s">
        <v>5</v>
      </c>
      <c r="C55" s="3"/>
      <c r="D55" s="5"/>
    </row>
    <row r="56" spans="1:15" x14ac:dyDescent="0.25">
      <c r="A56" s="2">
        <v>46215</v>
      </c>
      <c r="B56" t="s">
        <v>6</v>
      </c>
      <c r="D56" s="5"/>
    </row>
    <row r="57" spans="1:15" x14ac:dyDescent="0.25">
      <c r="A57" s="2">
        <v>46216</v>
      </c>
      <c r="B57" t="s">
        <v>0</v>
      </c>
      <c r="D57" s="5"/>
    </row>
    <row r="58" spans="1:15" x14ac:dyDescent="0.25">
      <c r="A58" s="6">
        <v>46217</v>
      </c>
      <c r="B58" s="5" t="s">
        <v>1</v>
      </c>
      <c r="D58" s="5"/>
    </row>
    <row r="59" spans="1:15" x14ac:dyDescent="0.25">
      <c r="A59" s="2">
        <v>46218</v>
      </c>
      <c r="B59" t="s">
        <v>2</v>
      </c>
      <c r="C59" t="s">
        <v>12</v>
      </c>
      <c r="D59" s="5"/>
      <c r="E59" t="s">
        <v>41</v>
      </c>
      <c r="O59" s="7"/>
    </row>
    <row r="60" spans="1:15" x14ac:dyDescent="0.25">
      <c r="A60" s="2">
        <v>46219</v>
      </c>
      <c r="B60" t="s">
        <v>3</v>
      </c>
      <c r="C60" t="s">
        <v>9</v>
      </c>
      <c r="D60" s="5"/>
      <c r="K60" s="1"/>
    </row>
    <row r="61" spans="1:15" x14ac:dyDescent="0.25">
      <c r="A61" s="2">
        <v>46220</v>
      </c>
      <c r="B61" t="s">
        <v>4</v>
      </c>
      <c r="C61" s="3"/>
      <c r="D61" s="5"/>
      <c r="K61" s="1"/>
      <c r="O61" s="7"/>
    </row>
    <row r="62" spans="1:15" x14ac:dyDescent="0.25">
      <c r="A62" s="2">
        <v>46221</v>
      </c>
      <c r="B62" t="s">
        <v>5</v>
      </c>
      <c r="C62" s="3"/>
      <c r="D62" s="5"/>
    </row>
    <row r="63" spans="1:15" x14ac:dyDescent="0.25">
      <c r="A63" s="2">
        <v>46222</v>
      </c>
      <c r="B63" t="s">
        <v>6</v>
      </c>
      <c r="D63" s="5"/>
    </row>
    <row r="64" spans="1:15" x14ac:dyDescent="0.25">
      <c r="A64" s="2">
        <v>46223</v>
      </c>
      <c r="B64" t="s">
        <v>0</v>
      </c>
      <c r="D64" s="5"/>
    </row>
    <row r="65" spans="1:5" x14ac:dyDescent="0.25">
      <c r="A65" s="2">
        <v>46224</v>
      </c>
      <c r="B65" t="s">
        <v>1</v>
      </c>
      <c r="C65" t="s">
        <v>48</v>
      </c>
      <c r="D65" s="5"/>
      <c r="E65" t="s">
        <v>41</v>
      </c>
    </row>
    <row r="66" spans="1:5" x14ac:dyDescent="0.25">
      <c r="A66" s="2">
        <v>46225</v>
      </c>
      <c r="B66" t="s">
        <v>2</v>
      </c>
      <c r="C66" t="s">
        <v>12</v>
      </c>
      <c r="D66" s="5"/>
      <c r="E66" t="s">
        <v>41</v>
      </c>
    </row>
    <row r="67" spans="1:5" x14ac:dyDescent="0.25">
      <c r="A67" s="2">
        <v>46226</v>
      </c>
      <c r="B67" t="s">
        <v>3</v>
      </c>
      <c r="C67" t="s">
        <v>12</v>
      </c>
      <c r="D67" s="5"/>
    </row>
    <row r="68" spans="1:5" x14ac:dyDescent="0.25">
      <c r="A68" s="2">
        <v>46227</v>
      </c>
      <c r="B68" t="s">
        <v>4</v>
      </c>
      <c r="C68" s="3"/>
      <c r="D68" s="5"/>
    </row>
    <row r="69" spans="1:5" x14ac:dyDescent="0.25">
      <c r="A69" s="2">
        <v>46228</v>
      </c>
      <c r="B69" t="s">
        <v>5</v>
      </c>
      <c r="C69" s="3"/>
      <c r="D69" s="5"/>
    </row>
    <row r="70" spans="1:5" x14ac:dyDescent="0.25">
      <c r="A70" s="2">
        <v>46229</v>
      </c>
      <c r="B70" t="s">
        <v>6</v>
      </c>
      <c r="D70" s="5"/>
    </row>
    <row r="71" spans="1:5" x14ac:dyDescent="0.25">
      <c r="A71" s="2">
        <v>46230</v>
      </c>
      <c r="B71" t="s">
        <v>0</v>
      </c>
      <c r="D71" s="5"/>
    </row>
    <row r="72" spans="1:5" x14ac:dyDescent="0.25">
      <c r="A72" s="2">
        <v>46231</v>
      </c>
      <c r="B72" t="s">
        <v>1</v>
      </c>
      <c r="C72" t="s">
        <v>9</v>
      </c>
      <c r="D72" s="5"/>
    </row>
    <row r="73" spans="1:5" x14ac:dyDescent="0.25">
      <c r="A73" s="2">
        <v>46232</v>
      </c>
      <c r="B73" t="s">
        <v>2</v>
      </c>
      <c r="C73" t="s">
        <v>12</v>
      </c>
      <c r="D73" s="5"/>
      <c r="E73" t="s">
        <v>41</v>
      </c>
    </row>
    <row r="74" spans="1:5" x14ac:dyDescent="0.25">
      <c r="A74" s="2">
        <v>46233</v>
      </c>
      <c r="B74" t="s">
        <v>3</v>
      </c>
      <c r="C74" t="s">
        <v>12</v>
      </c>
      <c r="D74" s="5"/>
      <c r="E74" t="s">
        <v>41</v>
      </c>
    </row>
    <row r="75" spans="1:5" x14ac:dyDescent="0.25">
      <c r="A75" s="2">
        <v>46234</v>
      </c>
      <c r="B75" t="s">
        <v>4</v>
      </c>
      <c r="C75" s="3"/>
      <c r="D75" s="5"/>
    </row>
    <row r="76" spans="1:5" x14ac:dyDescent="0.25">
      <c r="A76" s="2">
        <v>46235</v>
      </c>
      <c r="B76" t="s">
        <v>5</v>
      </c>
      <c r="C76" s="3"/>
      <c r="D76" s="5"/>
    </row>
    <row r="77" spans="1:5" x14ac:dyDescent="0.25">
      <c r="A77" s="2">
        <v>46236</v>
      </c>
      <c r="B77" t="s">
        <v>6</v>
      </c>
      <c r="D77" s="5"/>
    </row>
    <row r="78" spans="1:5" x14ac:dyDescent="0.25">
      <c r="A78" s="2">
        <v>46237</v>
      </c>
      <c r="B78" t="s">
        <v>0</v>
      </c>
      <c r="D78" s="5"/>
    </row>
    <row r="79" spans="1:5" x14ac:dyDescent="0.25">
      <c r="A79" s="2">
        <v>46238</v>
      </c>
      <c r="B79" t="s">
        <v>1</v>
      </c>
      <c r="C79" t="s">
        <v>12</v>
      </c>
      <c r="D79" s="5"/>
      <c r="E79" t="s">
        <v>51</v>
      </c>
    </row>
    <row r="80" spans="1:5" x14ac:dyDescent="0.25">
      <c r="A80" s="2">
        <v>46239</v>
      </c>
      <c r="B80" t="s">
        <v>2</v>
      </c>
      <c r="C80" t="s">
        <v>12</v>
      </c>
      <c r="D80" s="5"/>
      <c r="E80" t="s">
        <v>51</v>
      </c>
    </row>
    <row r="81" spans="1:4" x14ac:dyDescent="0.25">
      <c r="A81" s="2">
        <v>46240</v>
      </c>
      <c r="B81" t="s">
        <v>3</v>
      </c>
      <c r="C81" t="s">
        <v>48</v>
      </c>
      <c r="D81" s="5"/>
    </row>
    <row r="82" spans="1:4" x14ac:dyDescent="0.25">
      <c r="A82" s="2">
        <v>46241</v>
      </c>
      <c r="B82" t="s">
        <v>4</v>
      </c>
      <c r="C82" s="3"/>
      <c r="D82" s="5"/>
    </row>
    <row r="83" spans="1:4" x14ac:dyDescent="0.25">
      <c r="A83" s="2">
        <v>46242</v>
      </c>
      <c r="B83" t="s">
        <v>5</v>
      </c>
      <c r="C83" s="3"/>
      <c r="D83" s="5"/>
    </row>
    <row r="84" spans="1:4" x14ac:dyDescent="0.25">
      <c r="A84" s="2">
        <v>46243</v>
      </c>
      <c r="B84" t="s">
        <v>6</v>
      </c>
      <c r="D84" s="5"/>
    </row>
    <row r="85" spans="1:4" x14ac:dyDescent="0.25">
      <c r="A85" s="2">
        <v>46244</v>
      </c>
      <c r="B85" t="s">
        <v>0</v>
      </c>
      <c r="D85" s="5"/>
    </row>
    <row r="86" spans="1:4" x14ac:dyDescent="0.25">
      <c r="A86" s="2">
        <v>46245</v>
      </c>
      <c r="B86" t="s">
        <v>1</v>
      </c>
      <c r="C86" t="s">
        <v>9</v>
      </c>
      <c r="D86" s="5"/>
    </row>
    <row r="87" spans="1:4" x14ac:dyDescent="0.25">
      <c r="A87" s="2">
        <v>46246</v>
      </c>
      <c r="B87" t="s">
        <v>2</v>
      </c>
      <c r="C87" t="s">
        <v>12</v>
      </c>
      <c r="D87" s="5"/>
    </row>
    <row r="88" spans="1:4" x14ac:dyDescent="0.25">
      <c r="A88" s="2">
        <v>46247</v>
      </c>
      <c r="B88" t="s">
        <v>3</v>
      </c>
      <c r="C88" s="3"/>
      <c r="D88" s="5"/>
    </row>
    <row r="89" spans="1:4" x14ac:dyDescent="0.25">
      <c r="A89" s="2">
        <v>46248</v>
      </c>
      <c r="B89" t="s">
        <v>4</v>
      </c>
      <c r="C89" s="3"/>
      <c r="D89" s="5"/>
    </row>
    <row r="90" spans="1:4" x14ac:dyDescent="0.25">
      <c r="A90" s="6">
        <v>46249</v>
      </c>
      <c r="B90" s="5" t="s">
        <v>5</v>
      </c>
      <c r="C90" s="4" t="s">
        <v>47</v>
      </c>
      <c r="D90" s="5"/>
    </row>
    <row r="91" spans="1:4" x14ac:dyDescent="0.25">
      <c r="A91" s="2">
        <v>46250</v>
      </c>
      <c r="B91" t="s">
        <v>6</v>
      </c>
      <c r="C91" s="4" t="s">
        <v>7</v>
      </c>
      <c r="D91" s="5"/>
    </row>
    <row r="92" spans="1:4" x14ac:dyDescent="0.25">
      <c r="A92" s="2">
        <v>46251</v>
      </c>
      <c r="B92" t="s">
        <v>0</v>
      </c>
      <c r="C92" s="4" t="s">
        <v>7</v>
      </c>
      <c r="D92" s="5"/>
    </row>
    <row r="93" spans="1:4" x14ac:dyDescent="0.25">
      <c r="A93" s="2">
        <v>46252</v>
      </c>
      <c r="B93" t="s">
        <v>1</v>
      </c>
      <c r="C93" s="4" t="s">
        <v>7</v>
      </c>
      <c r="D93" s="5"/>
    </row>
    <row r="94" spans="1:4" x14ac:dyDescent="0.25">
      <c r="A94" s="2">
        <v>46253</v>
      </c>
      <c r="B94" t="s">
        <v>2</v>
      </c>
      <c r="C94" s="4" t="s">
        <v>7</v>
      </c>
      <c r="D94" s="5"/>
    </row>
    <row r="95" spans="1:4" x14ac:dyDescent="0.25">
      <c r="A95" s="2">
        <v>46254</v>
      </c>
      <c r="B95" t="s">
        <v>3</v>
      </c>
      <c r="C95" s="4" t="s">
        <v>7</v>
      </c>
      <c r="D95" s="5"/>
    </row>
    <row r="96" spans="1:4" x14ac:dyDescent="0.25">
      <c r="A96" s="2">
        <v>46255</v>
      </c>
      <c r="B96" t="s">
        <v>4</v>
      </c>
      <c r="C96" s="3"/>
      <c r="D96" s="5"/>
    </row>
    <row r="97" spans="1:5" x14ac:dyDescent="0.25">
      <c r="A97" s="2">
        <v>46256</v>
      </c>
      <c r="B97" t="s">
        <v>5</v>
      </c>
      <c r="C97" s="3"/>
      <c r="D97" s="5"/>
    </row>
    <row r="98" spans="1:5" x14ac:dyDescent="0.25">
      <c r="A98" s="2">
        <v>46257</v>
      </c>
      <c r="B98" t="s">
        <v>6</v>
      </c>
      <c r="C98" s="4" t="s">
        <v>7</v>
      </c>
      <c r="D98" s="5"/>
    </row>
    <row r="99" spans="1:5" x14ac:dyDescent="0.25">
      <c r="A99" s="2">
        <v>46258</v>
      </c>
      <c r="B99" t="s">
        <v>0</v>
      </c>
      <c r="C99" s="4" t="s">
        <v>7</v>
      </c>
      <c r="D99" s="5"/>
    </row>
    <row r="100" spans="1:5" x14ac:dyDescent="0.25">
      <c r="A100" s="2">
        <v>46259</v>
      </c>
      <c r="B100" t="s">
        <v>1</v>
      </c>
      <c r="C100" s="4" t="s">
        <v>7</v>
      </c>
      <c r="D100" s="5"/>
      <c r="E100" t="s">
        <v>9</v>
      </c>
    </row>
    <row r="101" spans="1:5" x14ac:dyDescent="0.25">
      <c r="A101" s="2">
        <v>46260</v>
      </c>
      <c r="B101" t="s">
        <v>2</v>
      </c>
      <c r="C101" s="4" t="s">
        <v>7</v>
      </c>
      <c r="D101" s="5"/>
    </row>
    <row r="102" spans="1:5" x14ac:dyDescent="0.25">
      <c r="A102" s="2">
        <v>46261</v>
      </c>
      <c r="B102" t="s">
        <v>3</v>
      </c>
      <c r="C102" s="4" t="s">
        <v>7</v>
      </c>
      <c r="D102" s="5"/>
    </row>
    <row r="103" spans="1:5" x14ac:dyDescent="0.25">
      <c r="A103" s="2">
        <v>46262</v>
      </c>
      <c r="B103" t="s">
        <v>4</v>
      </c>
      <c r="C103" s="3"/>
      <c r="D103" s="5"/>
    </row>
    <row r="104" spans="1:5" x14ac:dyDescent="0.25">
      <c r="A104" s="2">
        <v>46263</v>
      </c>
      <c r="B104" t="s">
        <v>5</v>
      </c>
      <c r="C104" s="3"/>
      <c r="D104" s="5"/>
    </row>
    <row r="105" spans="1:5" x14ac:dyDescent="0.25">
      <c r="A105" s="2">
        <v>46264</v>
      </c>
      <c r="B105" t="s">
        <v>6</v>
      </c>
      <c r="D105" s="5"/>
    </row>
    <row r="106" spans="1:5" x14ac:dyDescent="0.25">
      <c r="A106" s="2">
        <v>46265</v>
      </c>
      <c r="B106" t="s">
        <v>0</v>
      </c>
      <c r="D106" s="5"/>
    </row>
    <row r="107" spans="1:5" x14ac:dyDescent="0.25">
      <c r="A107" s="2">
        <v>46266</v>
      </c>
      <c r="B107" t="s">
        <v>1</v>
      </c>
      <c r="C107" t="s">
        <v>65</v>
      </c>
    </row>
    <row r="108" spans="1:5" x14ac:dyDescent="0.25">
      <c r="A108" s="2">
        <v>46267</v>
      </c>
      <c r="B108" t="s">
        <v>2</v>
      </c>
      <c r="C108" t="s">
        <v>12</v>
      </c>
    </row>
    <row r="109" spans="1:5" x14ac:dyDescent="0.25">
      <c r="A109" s="2">
        <v>46268</v>
      </c>
      <c r="B109" t="s">
        <v>3</v>
      </c>
      <c r="C109" t="s">
        <v>45</v>
      </c>
    </row>
    <row r="110" spans="1:5" x14ac:dyDescent="0.25">
      <c r="A110" s="2">
        <v>46269</v>
      </c>
      <c r="B110" t="s">
        <v>4</v>
      </c>
      <c r="C110" s="3"/>
    </row>
    <row r="111" spans="1:5" x14ac:dyDescent="0.25">
      <c r="A111" s="2">
        <v>46270</v>
      </c>
      <c r="B111" t="s">
        <v>5</v>
      </c>
      <c r="C111" s="3"/>
    </row>
    <row r="112" spans="1:5" x14ac:dyDescent="0.25">
      <c r="A112" s="2">
        <v>46271</v>
      </c>
      <c r="B112" t="s">
        <v>6</v>
      </c>
      <c r="C112" s="3" t="s">
        <v>59</v>
      </c>
    </row>
    <row r="113" spans="1:4" x14ac:dyDescent="0.25">
      <c r="A113" s="2">
        <v>46272</v>
      </c>
      <c r="B113" t="s">
        <v>0</v>
      </c>
      <c r="C113" t="s">
        <v>10</v>
      </c>
    </row>
    <row r="114" spans="1:4" x14ac:dyDescent="0.25">
      <c r="A114" s="2">
        <v>46273</v>
      </c>
      <c r="B114" t="s">
        <v>1</v>
      </c>
      <c r="C114" t="s">
        <v>10</v>
      </c>
      <c r="D114" t="s">
        <v>9</v>
      </c>
    </row>
    <row r="115" spans="1:4" x14ac:dyDescent="0.25">
      <c r="A115" s="2">
        <v>46274</v>
      </c>
      <c r="B115" t="s">
        <v>2</v>
      </c>
      <c r="C115" t="s">
        <v>10</v>
      </c>
    </row>
    <row r="116" spans="1:4" x14ac:dyDescent="0.25">
      <c r="A116" s="2">
        <v>46275</v>
      </c>
      <c r="B116" t="s">
        <v>3</v>
      </c>
      <c r="C116" t="s">
        <v>10</v>
      </c>
      <c r="D116" t="s">
        <v>60</v>
      </c>
    </row>
    <row r="117" spans="1:4" x14ac:dyDescent="0.25">
      <c r="A117" s="2">
        <v>46276</v>
      </c>
      <c r="B117" t="s">
        <v>4</v>
      </c>
      <c r="C117" t="s">
        <v>10</v>
      </c>
    </row>
    <row r="118" spans="1:4" x14ac:dyDescent="0.25">
      <c r="A118" s="2">
        <v>46277</v>
      </c>
      <c r="B118" t="s">
        <v>5</v>
      </c>
      <c r="C118" s="3"/>
    </row>
    <row r="119" spans="1:4" x14ac:dyDescent="0.25">
      <c r="A119" s="2">
        <v>46278</v>
      </c>
      <c r="B119" t="s">
        <v>6</v>
      </c>
    </row>
    <row r="120" spans="1:4" x14ac:dyDescent="0.25">
      <c r="A120" s="2">
        <v>46279</v>
      </c>
      <c r="B120" t="s">
        <v>0</v>
      </c>
    </row>
    <row r="121" spans="1:4" x14ac:dyDescent="0.25">
      <c r="A121" s="2">
        <v>46280</v>
      </c>
      <c r="B121" t="s">
        <v>1</v>
      </c>
      <c r="C121" t="s">
        <v>43</v>
      </c>
    </row>
    <row r="122" spans="1:4" x14ac:dyDescent="0.25">
      <c r="A122" s="2">
        <v>46281</v>
      </c>
      <c r="B122" t="s">
        <v>2</v>
      </c>
      <c r="C122" t="s">
        <v>50</v>
      </c>
    </row>
    <row r="123" spans="1:4" x14ac:dyDescent="0.25">
      <c r="A123" s="2">
        <v>46282</v>
      </c>
      <c r="B123" t="s">
        <v>3</v>
      </c>
      <c r="C123" t="s">
        <v>12</v>
      </c>
    </row>
    <row r="124" spans="1:4" x14ac:dyDescent="0.25">
      <c r="A124" s="2">
        <v>46283</v>
      </c>
      <c r="B124" t="s">
        <v>4</v>
      </c>
      <c r="C124" s="3"/>
    </row>
    <row r="125" spans="1:4" x14ac:dyDescent="0.25">
      <c r="A125" s="2">
        <v>46284</v>
      </c>
      <c r="B125" t="s">
        <v>5</v>
      </c>
      <c r="C125" s="3"/>
    </row>
    <row r="126" spans="1:4" x14ac:dyDescent="0.25">
      <c r="A126" s="2">
        <v>46285</v>
      </c>
      <c r="B126" t="s">
        <v>6</v>
      </c>
    </row>
    <row r="127" spans="1:4" x14ac:dyDescent="0.25">
      <c r="A127" s="2">
        <v>46286</v>
      </c>
      <c r="B127" t="s">
        <v>0</v>
      </c>
    </row>
    <row r="128" spans="1:4" x14ac:dyDescent="0.25">
      <c r="A128" s="2">
        <v>46287</v>
      </c>
      <c r="B128" t="s">
        <v>1</v>
      </c>
      <c r="C128" t="s">
        <v>9</v>
      </c>
    </row>
    <row r="129" spans="1:3" x14ac:dyDescent="0.25">
      <c r="A129" s="2">
        <v>46288</v>
      </c>
      <c r="B129" t="s">
        <v>2</v>
      </c>
      <c r="C129" s="22" t="s">
        <v>56</v>
      </c>
    </row>
    <row r="130" spans="1:3" x14ac:dyDescent="0.25">
      <c r="A130" s="2">
        <v>46289</v>
      </c>
      <c r="B130" t="s">
        <v>3</v>
      </c>
      <c r="C130" t="s">
        <v>12</v>
      </c>
    </row>
    <row r="131" spans="1:3" x14ac:dyDescent="0.25">
      <c r="A131" s="2">
        <v>46290</v>
      </c>
      <c r="B131" t="s">
        <v>4</v>
      </c>
      <c r="C131" s="3"/>
    </row>
    <row r="132" spans="1:3" x14ac:dyDescent="0.25">
      <c r="A132" s="2">
        <v>46291</v>
      </c>
      <c r="B132" t="s">
        <v>5</v>
      </c>
      <c r="C132" s="3"/>
    </row>
    <row r="133" spans="1:3" x14ac:dyDescent="0.25">
      <c r="A133" s="2">
        <v>46292</v>
      </c>
      <c r="B133" t="s">
        <v>6</v>
      </c>
    </row>
    <row r="134" spans="1:3" x14ac:dyDescent="0.25">
      <c r="A134" s="2">
        <v>46293</v>
      </c>
      <c r="B134" t="s">
        <v>0</v>
      </c>
    </row>
    <row r="135" spans="1:3" x14ac:dyDescent="0.25">
      <c r="A135" s="2">
        <v>46294</v>
      </c>
      <c r="B135" t="s">
        <v>1</v>
      </c>
      <c r="C135" t="s">
        <v>12</v>
      </c>
    </row>
    <row r="136" spans="1:3" x14ac:dyDescent="0.25">
      <c r="A136" s="2">
        <v>46295</v>
      </c>
      <c r="B136" t="s">
        <v>2</v>
      </c>
      <c r="C136" t="s">
        <v>12</v>
      </c>
    </row>
    <row r="137" spans="1:3" x14ac:dyDescent="0.25">
      <c r="A137" s="2">
        <v>46296</v>
      </c>
      <c r="B137" t="s">
        <v>3</v>
      </c>
      <c r="C137" t="s">
        <v>12</v>
      </c>
    </row>
    <row r="138" spans="1:3" x14ac:dyDescent="0.25">
      <c r="A138" s="2">
        <v>46297</v>
      </c>
      <c r="B138" t="s">
        <v>4</v>
      </c>
      <c r="C138" s="3"/>
    </row>
    <row r="139" spans="1:3" x14ac:dyDescent="0.25">
      <c r="A139" s="2">
        <v>46298</v>
      </c>
      <c r="B139" t="s">
        <v>5</v>
      </c>
      <c r="C139" s="3"/>
    </row>
    <row r="140" spans="1:3" x14ac:dyDescent="0.25">
      <c r="A140" s="2">
        <v>46299</v>
      </c>
      <c r="B140" t="s">
        <v>6</v>
      </c>
      <c r="C140" s="3"/>
    </row>
    <row r="141" spans="1:3" x14ac:dyDescent="0.25">
      <c r="A141" s="2">
        <v>46300</v>
      </c>
      <c r="B141" t="s">
        <v>0</v>
      </c>
      <c r="C141" t="s">
        <v>10</v>
      </c>
    </row>
    <row r="142" spans="1:3" x14ac:dyDescent="0.25">
      <c r="A142" s="2">
        <v>46301</v>
      </c>
      <c r="B142" t="s">
        <v>1</v>
      </c>
      <c r="C142" t="s">
        <v>10</v>
      </c>
    </row>
    <row r="143" spans="1:3" x14ac:dyDescent="0.25">
      <c r="A143" s="2">
        <v>46302</v>
      </c>
      <c r="B143" t="s">
        <v>2</v>
      </c>
      <c r="C143" t="s">
        <v>10</v>
      </c>
    </row>
    <row r="144" spans="1:3" x14ac:dyDescent="0.25">
      <c r="A144" s="2">
        <v>46303</v>
      </c>
      <c r="B144" t="s">
        <v>3</v>
      </c>
      <c r="C144" t="s">
        <v>10</v>
      </c>
    </row>
    <row r="145" spans="1:4" x14ac:dyDescent="0.25">
      <c r="A145" s="2">
        <v>46304</v>
      </c>
      <c r="B145" t="s">
        <v>4</v>
      </c>
      <c r="C145" t="s">
        <v>10</v>
      </c>
    </row>
    <row r="146" spans="1:4" x14ac:dyDescent="0.25">
      <c r="A146" s="2">
        <v>46305</v>
      </c>
      <c r="B146" t="s">
        <v>5</v>
      </c>
      <c r="C146" s="3"/>
    </row>
    <row r="147" spans="1:4" x14ac:dyDescent="0.25">
      <c r="A147" s="2">
        <v>46306</v>
      </c>
      <c r="B147" t="s">
        <v>6</v>
      </c>
    </row>
    <row r="148" spans="1:4" x14ac:dyDescent="0.25">
      <c r="A148" s="2">
        <v>46307</v>
      </c>
      <c r="B148" t="s">
        <v>0</v>
      </c>
    </row>
    <row r="149" spans="1:4" x14ac:dyDescent="0.25">
      <c r="A149" s="2">
        <v>46308</v>
      </c>
      <c r="B149" t="s">
        <v>1</v>
      </c>
      <c r="C149" t="s">
        <v>9</v>
      </c>
    </row>
    <row r="150" spans="1:4" x14ac:dyDescent="0.25">
      <c r="A150" s="2">
        <v>46309</v>
      </c>
      <c r="B150" t="s">
        <v>2</v>
      </c>
      <c r="C150" t="s">
        <v>12</v>
      </c>
    </row>
    <row r="151" spans="1:4" x14ac:dyDescent="0.25">
      <c r="A151" s="2">
        <v>46310</v>
      </c>
      <c r="B151" t="s">
        <v>3</v>
      </c>
      <c r="C151" t="s">
        <v>12</v>
      </c>
    </row>
    <row r="152" spans="1:4" x14ac:dyDescent="0.25">
      <c r="A152" s="2">
        <v>46311</v>
      </c>
      <c r="B152" t="s">
        <v>4</v>
      </c>
      <c r="C152" s="3"/>
    </row>
    <row r="153" spans="1:4" x14ac:dyDescent="0.25">
      <c r="A153" s="2">
        <v>46312</v>
      </c>
      <c r="B153" t="s">
        <v>5</v>
      </c>
      <c r="C153" s="3"/>
      <c r="D153" s="5"/>
    </row>
    <row r="154" spans="1:4" x14ac:dyDescent="0.25">
      <c r="A154" s="2">
        <v>46313</v>
      </c>
      <c r="B154" t="s">
        <v>6</v>
      </c>
      <c r="D154" s="5"/>
    </row>
    <row r="155" spans="1:4" x14ac:dyDescent="0.25">
      <c r="A155" s="2">
        <v>46314</v>
      </c>
      <c r="B155" t="s">
        <v>0</v>
      </c>
      <c r="D155" s="5"/>
    </row>
    <row r="156" spans="1:4" x14ac:dyDescent="0.25">
      <c r="A156" s="2">
        <v>46315</v>
      </c>
      <c r="B156" t="s">
        <v>1</v>
      </c>
      <c r="C156" t="s">
        <v>50</v>
      </c>
      <c r="D156" s="5"/>
    </row>
    <row r="157" spans="1:4" x14ac:dyDescent="0.25">
      <c r="A157" s="2">
        <v>46316</v>
      </c>
      <c r="B157" t="s">
        <v>2</v>
      </c>
      <c r="C157" t="s">
        <v>12</v>
      </c>
      <c r="D157" s="5"/>
    </row>
    <row r="158" spans="1:4" x14ac:dyDescent="0.25">
      <c r="A158" s="2">
        <v>46317</v>
      </c>
      <c r="B158" t="s">
        <v>3</v>
      </c>
      <c r="C158" t="s">
        <v>12</v>
      </c>
      <c r="D158" s="5"/>
    </row>
    <row r="159" spans="1:4" x14ac:dyDescent="0.25">
      <c r="A159" s="2">
        <v>46318</v>
      </c>
      <c r="B159" t="s">
        <v>4</v>
      </c>
      <c r="C159" s="3"/>
      <c r="D159" s="5"/>
    </row>
    <row r="160" spans="1:4" x14ac:dyDescent="0.25">
      <c r="A160" s="2">
        <v>46319</v>
      </c>
      <c r="B160" t="s">
        <v>5</v>
      </c>
      <c r="C160" s="3"/>
      <c r="D160" s="5"/>
    </row>
    <row r="161" spans="1:4" x14ac:dyDescent="0.25">
      <c r="A161" s="2">
        <v>46320</v>
      </c>
      <c r="B161" t="s">
        <v>6</v>
      </c>
      <c r="D161" s="5"/>
    </row>
    <row r="162" spans="1:4" x14ac:dyDescent="0.25">
      <c r="A162" s="2">
        <v>46321</v>
      </c>
      <c r="B162" t="s">
        <v>0</v>
      </c>
      <c r="D162" s="5"/>
    </row>
    <row r="163" spans="1:4" x14ac:dyDescent="0.25">
      <c r="A163" s="2">
        <v>46322</v>
      </c>
      <c r="B163" t="s">
        <v>1</v>
      </c>
      <c r="C163" t="s">
        <v>9</v>
      </c>
      <c r="D163" s="5"/>
    </row>
    <row r="164" spans="1:4" x14ac:dyDescent="0.25">
      <c r="A164" s="2">
        <v>46323</v>
      </c>
      <c r="B164" t="s">
        <v>2</v>
      </c>
      <c r="C164" s="22" t="s">
        <v>55</v>
      </c>
      <c r="D164" s="5"/>
    </row>
    <row r="165" spans="1:4" x14ac:dyDescent="0.25">
      <c r="A165" s="2">
        <v>46324</v>
      </c>
      <c r="B165" t="s">
        <v>3</v>
      </c>
      <c r="C165" t="s">
        <v>12</v>
      </c>
      <c r="D165" s="5"/>
    </row>
    <row r="166" spans="1:4" x14ac:dyDescent="0.25">
      <c r="A166" s="2">
        <v>46325</v>
      </c>
      <c r="B166" t="s">
        <v>4</v>
      </c>
      <c r="C166" s="3"/>
      <c r="D166" s="5"/>
    </row>
    <row r="167" spans="1:4" x14ac:dyDescent="0.25">
      <c r="A167" s="2">
        <v>46326</v>
      </c>
      <c r="B167" t="s">
        <v>5</v>
      </c>
      <c r="C167" s="3"/>
      <c r="D167" s="5"/>
    </row>
    <row r="168" spans="1:4" x14ac:dyDescent="0.25">
      <c r="A168" s="6">
        <v>46327</v>
      </c>
      <c r="B168" s="5" t="s">
        <v>6</v>
      </c>
      <c r="D168" s="5"/>
    </row>
    <row r="169" spans="1:4" x14ac:dyDescent="0.25">
      <c r="A169" s="2">
        <v>46328</v>
      </c>
      <c r="B169" t="s">
        <v>0</v>
      </c>
    </row>
    <row r="170" spans="1:4" x14ac:dyDescent="0.25">
      <c r="A170" s="2">
        <v>46329</v>
      </c>
      <c r="B170" t="s">
        <v>1</v>
      </c>
      <c r="C170" t="s">
        <v>12</v>
      </c>
    </row>
    <row r="171" spans="1:4" x14ac:dyDescent="0.25">
      <c r="A171" s="2">
        <v>46330</v>
      </c>
      <c r="B171" t="s">
        <v>2</v>
      </c>
      <c r="C171" s="25" t="s">
        <v>43</v>
      </c>
    </row>
    <row r="172" spans="1:4" x14ac:dyDescent="0.25">
      <c r="A172" s="2">
        <v>46331</v>
      </c>
      <c r="B172" t="s">
        <v>3</v>
      </c>
      <c r="C172" t="s">
        <v>12</v>
      </c>
    </row>
    <row r="173" spans="1:4" x14ac:dyDescent="0.25">
      <c r="A173" s="2">
        <v>46332</v>
      </c>
      <c r="B173" t="s">
        <v>4</v>
      </c>
      <c r="C173" s="3"/>
    </row>
    <row r="174" spans="1:4" x14ac:dyDescent="0.25">
      <c r="A174" s="2">
        <v>46333</v>
      </c>
      <c r="B174" t="s">
        <v>5</v>
      </c>
      <c r="C174" s="3"/>
    </row>
    <row r="175" spans="1:4" x14ac:dyDescent="0.25">
      <c r="A175" s="2">
        <v>46334</v>
      </c>
      <c r="B175" t="s">
        <v>6</v>
      </c>
    </row>
    <row r="176" spans="1:4" x14ac:dyDescent="0.25">
      <c r="A176" s="2">
        <v>46335</v>
      </c>
      <c r="B176" t="s">
        <v>0</v>
      </c>
      <c r="C176" t="s">
        <v>46</v>
      </c>
    </row>
    <row r="177" spans="1:3" x14ac:dyDescent="0.25">
      <c r="A177" s="2">
        <v>46336</v>
      </c>
      <c r="B177" t="s">
        <v>1</v>
      </c>
      <c r="C177" t="s">
        <v>9</v>
      </c>
    </row>
    <row r="178" spans="1:3" x14ac:dyDescent="0.25">
      <c r="A178" s="6">
        <v>46337</v>
      </c>
      <c r="B178" s="5" t="s">
        <v>2</v>
      </c>
    </row>
    <row r="179" spans="1:3" x14ac:dyDescent="0.25">
      <c r="A179" s="2">
        <v>46338</v>
      </c>
      <c r="B179" t="s">
        <v>3</v>
      </c>
      <c r="C179" t="s">
        <v>12</v>
      </c>
    </row>
    <row r="180" spans="1:3" x14ac:dyDescent="0.25">
      <c r="A180" s="2">
        <v>46339</v>
      </c>
      <c r="B180" t="s">
        <v>4</v>
      </c>
      <c r="C180" s="3"/>
    </row>
    <row r="181" spans="1:3" x14ac:dyDescent="0.25">
      <c r="A181" s="2">
        <v>46340</v>
      </c>
      <c r="B181" t="s">
        <v>5</v>
      </c>
      <c r="C181" s="3"/>
    </row>
    <row r="182" spans="1:3" x14ac:dyDescent="0.25">
      <c r="A182" s="2">
        <v>46341</v>
      </c>
      <c r="B182" t="s">
        <v>6</v>
      </c>
    </row>
    <row r="183" spans="1:3" x14ac:dyDescent="0.25">
      <c r="A183" s="2">
        <v>46342</v>
      </c>
      <c r="B183" t="s">
        <v>0</v>
      </c>
    </row>
    <row r="184" spans="1:3" x14ac:dyDescent="0.25">
      <c r="A184" s="2">
        <v>46343</v>
      </c>
      <c r="B184" t="s">
        <v>1</v>
      </c>
      <c r="C184" t="s">
        <v>12</v>
      </c>
    </row>
    <row r="185" spans="1:3" x14ac:dyDescent="0.25">
      <c r="A185" s="2">
        <v>46344</v>
      </c>
      <c r="B185" t="s">
        <v>2</v>
      </c>
    </row>
    <row r="186" spans="1:3" x14ac:dyDescent="0.25">
      <c r="A186" s="2">
        <v>46345</v>
      </c>
      <c r="B186" t="s">
        <v>3</v>
      </c>
      <c r="C186" t="s">
        <v>12</v>
      </c>
    </row>
    <row r="187" spans="1:3" x14ac:dyDescent="0.25">
      <c r="A187" s="2">
        <v>46346</v>
      </c>
      <c r="B187" t="s">
        <v>4</v>
      </c>
      <c r="C187" s="3"/>
    </row>
    <row r="188" spans="1:3" x14ac:dyDescent="0.25">
      <c r="A188" s="2">
        <v>46347</v>
      </c>
      <c r="B188" t="s">
        <v>5</v>
      </c>
      <c r="C188" s="3"/>
    </row>
    <row r="189" spans="1:3" x14ac:dyDescent="0.25">
      <c r="A189" s="2">
        <v>46348</v>
      </c>
      <c r="B189" t="s">
        <v>6</v>
      </c>
      <c r="C189" s="3" t="s">
        <v>59</v>
      </c>
    </row>
    <row r="190" spans="1:3" x14ac:dyDescent="0.25">
      <c r="A190" s="2">
        <v>46349</v>
      </c>
      <c r="B190" t="s">
        <v>0</v>
      </c>
    </row>
    <row r="191" spans="1:3" x14ac:dyDescent="0.25">
      <c r="A191" s="2">
        <v>46350</v>
      </c>
      <c r="B191" t="s">
        <v>1</v>
      </c>
      <c r="C191" t="s">
        <v>9</v>
      </c>
    </row>
    <row r="192" spans="1:3" x14ac:dyDescent="0.25">
      <c r="A192" s="2">
        <v>46351</v>
      </c>
      <c r="B192" t="s">
        <v>2</v>
      </c>
    </row>
    <row r="193" spans="1:3" x14ac:dyDescent="0.25">
      <c r="A193" s="2">
        <v>46352</v>
      </c>
      <c r="B193" t="s">
        <v>3</v>
      </c>
      <c r="C193" t="s">
        <v>12</v>
      </c>
    </row>
    <row r="194" spans="1:3" x14ac:dyDescent="0.25">
      <c r="A194" s="2">
        <v>46353</v>
      </c>
      <c r="B194" t="s">
        <v>4</v>
      </c>
      <c r="C194" s="3" t="s">
        <v>14</v>
      </c>
    </row>
    <row r="195" spans="1:3" x14ac:dyDescent="0.25">
      <c r="A195" s="2">
        <v>46354</v>
      </c>
      <c r="B195" t="s">
        <v>5</v>
      </c>
      <c r="C195" s="3"/>
    </row>
    <row r="196" spans="1:3" x14ac:dyDescent="0.25">
      <c r="A196" s="2">
        <v>46355</v>
      </c>
      <c r="B196" t="s">
        <v>6</v>
      </c>
    </row>
    <row r="197" spans="1:3" x14ac:dyDescent="0.25">
      <c r="A197" s="2">
        <v>46356</v>
      </c>
      <c r="B197" t="s">
        <v>0</v>
      </c>
    </row>
    <row r="198" spans="1:3" x14ac:dyDescent="0.25">
      <c r="A198" s="2">
        <v>46357</v>
      </c>
      <c r="B198" t="s">
        <v>1</v>
      </c>
      <c r="C198" t="s">
        <v>43</v>
      </c>
    </row>
    <row r="199" spans="1:3" x14ac:dyDescent="0.25">
      <c r="A199" s="2">
        <v>46358</v>
      </c>
      <c r="B199" t="s">
        <v>2</v>
      </c>
    </row>
    <row r="200" spans="1:3" x14ac:dyDescent="0.25">
      <c r="A200" s="2">
        <v>46359</v>
      </c>
      <c r="B200" t="s">
        <v>3</v>
      </c>
      <c r="C200" t="s">
        <v>12</v>
      </c>
    </row>
    <row r="201" spans="1:3" x14ac:dyDescent="0.25">
      <c r="A201" s="2">
        <v>46360</v>
      </c>
      <c r="B201" t="s">
        <v>4</v>
      </c>
      <c r="C201" s="3"/>
    </row>
    <row r="202" spans="1:3" x14ac:dyDescent="0.25">
      <c r="A202" s="2">
        <v>46361</v>
      </c>
      <c r="B202" t="s">
        <v>5</v>
      </c>
      <c r="C202" s="3"/>
    </row>
    <row r="203" spans="1:3" x14ac:dyDescent="0.25">
      <c r="A203" s="2">
        <v>46362</v>
      </c>
      <c r="B203" t="s">
        <v>6</v>
      </c>
    </row>
    <row r="204" spans="1:3" x14ac:dyDescent="0.25">
      <c r="A204" s="2">
        <v>46363</v>
      </c>
      <c r="B204" t="s">
        <v>0</v>
      </c>
    </row>
    <row r="205" spans="1:3" x14ac:dyDescent="0.25">
      <c r="A205" s="2">
        <v>46364</v>
      </c>
      <c r="B205" t="s">
        <v>1</v>
      </c>
      <c r="C205" t="s">
        <v>9</v>
      </c>
    </row>
    <row r="206" spans="1:3" x14ac:dyDescent="0.25">
      <c r="A206" s="2">
        <v>46365</v>
      </c>
      <c r="B206" t="s">
        <v>2</v>
      </c>
      <c r="C206" t="s">
        <v>50</v>
      </c>
    </row>
    <row r="207" spans="1:3" x14ac:dyDescent="0.25">
      <c r="A207" s="2">
        <v>46366</v>
      </c>
      <c r="B207" t="s">
        <v>3</v>
      </c>
      <c r="C207" t="s">
        <v>12</v>
      </c>
    </row>
    <row r="208" spans="1:3" x14ac:dyDescent="0.25">
      <c r="A208" s="2">
        <v>46367</v>
      </c>
      <c r="B208" t="s">
        <v>4</v>
      </c>
      <c r="C208" s="3"/>
    </row>
    <row r="209" spans="1:5" x14ac:dyDescent="0.25">
      <c r="A209" s="2">
        <v>46368</v>
      </c>
      <c r="B209" t="s">
        <v>5</v>
      </c>
      <c r="C209" s="3"/>
    </row>
    <row r="210" spans="1:5" x14ac:dyDescent="0.25">
      <c r="A210" s="2">
        <v>46369</v>
      </c>
      <c r="B210" t="s">
        <v>6</v>
      </c>
    </row>
    <row r="211" spans="1:5" x14ac:dyDescent="0.25">
      <c r="A211" s="2">
        <v>46370</v>
      </c>
      <c r="B211" t="s">
        <v>0</v>
      </c>
    </row>
    <row r="212" spans="1:5" x14ac:dyDescent="0.25">
      <c r="A212" s="2">
        <v>46371</v>
      </c>
      <c r="B212" t="s">
        <v>1</v>
      </c>
      <c r="C212" t="s">
        <v>12</v>
      </c>
    </row>
    <row r="213" spans="1:5" x14ac:dyDescent="0.25">
      <c r="A213" s="2">
        <v>46372</v>
      </c>
      <c r="B213" t="s">
        <v>2</v>
      </c>
      <c r="C213" t="s">
        <v>12</v>
      </c>
    </row>
    <row r="214" spans="1:5" x14ac:dyDescent="0.25">
      <c r="A214" s="2">
        <v>46373</v>
      </c>
      <c r="B214" t="s">
        <v>3</v>
      </c>
      <c r="C214" t="s">
        <v>45</v>
      </c>
    </row>
    <row r="215" spans="1:5" x14ac:dyDescent="0.25">
      <c r="A215" s="2">
        <v>46374</v>
      </c>
      <c r="B215" t="s">
        <v>4</v>
      </c>
      <c r="C215" s="3"/>
    </row>
    <row r="216" spans="1:5" x14ac:dyDescent="0.25">
      <c r="A216" s="2">
        <v>46375</v>
      </c>
      <c r="B216" t="s">
        <v>5</v>
      </c>
      <c r="C216" s="3"/>
      <c r="D216" s="5"/>
    </row>
    <row r="217" spans="1:5" x14ac:dyDescent="0.25">
      <c r="A217" s="2">
        <v>46376</v>
      </c>
      <c r="B217" t="s">
        <v>6</v>
      </c>
      <c r="D217" s="5"/>
    </row>
    <row r="218" spans="1:5" x14ac:dyDescent="0.25">
      <c r="A218" s="2">
        <v>46377</v>
      </c>
      <c r="B218" t="s">
        <v>0</v>
      </c>
      <c r="D218" s="5"/>
    </row>
    <row r="219" spans="1:5" x14ac:dyDescent="0.25">
      <c r="A219" s="2">
        <v>46378</v>
      </c>
      <c r="B219" t="s">
        <v>1</v>
      </c>
      <c r="C219" t="s">
        <v>9</v>
      </c>
      <c r="D219" s="5"/>
    </row>
    <row r="220" spans="1:5" x14ac:dyDescent="0.25">
      <c r="A220" s="2">
        <v>46379</v>
      </c>
      <c r="B220" t="s">
        <v>2</v>
      </c>
      <c r="D220" s="5"/>
      <c r="E220" t="s">
        <v>51</v>
      </c>
    </row>
    <row r="221" spans="1:5" x14ac:dyDescent="0.25">
      <c r="A221" s="2">
        <v>46380</v>
      </c>
      <c r="B221" t="s">
        <v>3</v>
      </c>
      <c r="C221" t="s">
        <v>12</v>
      </c>
      <c r="D221" s="5"/>
    </row>
    <row r="222" spans="1:5" x14ac:dyDescent="0.25">
      <c r="A222" s="6">
        <v>46381</v>
      </c>
      <c r="B222" s="5" t="s">
        <v>4</v>
      </c>
      <c r="C222" s="3"/>
      <c r="D222" s="5"/>
    </row>
    <row r="223" spans="1:5" x14ac:dyDescent="0.25">
      <c r="A223" s="2">
        <v>46382</v>
      </c>
      <c r="B223" t="s">
        <v>5</v>
      </c>
      <c r="C223" s="3"/>
      <c r="D223" s="5"/>
    </row>
    <row r="224" spans="1:5" x14ac:dyDescent="0.25">
      <c r="A224" s="2">
        <v>46383</v>
      </c>
      <c r="B224" t="s">
        <v>6</v>
      </c>
      <c r="D224" s="5"/>
    </row>
    <row r="225" spans="1:5" x14ac:dyDescent="0.25">
      <c r="A225" s="2">
        <v>46384</v>
      </c>
      <c r="B225" t="s">
        <v>0</v>
      </c>
      <c r="D225" s="5"/>
    </row>
    <row r="226" spans="1:5" x14ac:dyDescent="0.25">
      <c r="A226" s="2">
        <v>46385</v>
      </c>
      <c r="B226" t="s">
        <v>1</v>
      </c>
      <c r="C226" t="s">
        <v>12</v>
      </c>
      <c r="D226" s="5"/>
    </row>
    <row r="227" spans="1:5" x14ac:dyDescent="0.25">
      <c r="A227" s="2">
        <v>46386</v>
      </c>
      <c r="B227" t="s">
        <v>2</v>
      </c>
      <c r="D227" s="5"/>
      <c r="E227" t="s">
        <v>51</v>
      </c>
    </row>
    <row r="228" spans="1:5" x14ac:dyDescent="0.25">
      <c r="A228" s="2">
        <v>46387</v>
      </c>
      <c r="B228" t="s">
        <v>3</v>
      </c>
      <c r="D228" s="5"/>
      <c r="E228" t="s">
        <v>51</v>
      </c>
    </row>
    <row r="230" spans="1:5" x14ac:dyDescent="0.25">
      <c r="A230" s="1">
        <v>46419</v>
      </c>
      <c r="C230" t="s">
        <v>46</v>
      </c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</sheetData>
  <phoneticPr fontId="2" type="noConversion"/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733D-643A-492F-B6DD-5729B1F37CEB}">
  <dimension ref="A1:L522"/>
  <sheetViews>
    <sheetView zoomScale="57" zoomScaleNormal="57" workbookViewId="0">
      <selection activeCell="E13" sqref="E13"/>
    </sheetView>
  </sheetViews>
  <sheetFormatPr defaultColWidth="10.85546875" defaultRowHeight="15.75" x14ac:dyDescent="0.25"/>
  <cols>
    <col min="1" max="1" width="11" bestFit="1" customWidth="1"/>
    <col min="3" max="3" width="30.42578125" style="12" bestFit="1" customWidth="1"/>
    <col min="4" max="4" width="12" customWidth="1"/>
    <col min="5" max="5" width="11.42578125" style="1" bestFit="1" customWidth="1"/>
    <col min="6" max="6" width="14.42578125" customWidth="1"/>
    <col min="7" max="7" width="27.140625" bestFit="1" customWidth="1"/>
    <col min="8" max="8" width="14.140625" bestFit="1" customWidth="1"/>
    <col min="9" max="9" width="13.85546875" bestFit="1" customWidth="1"/>
    <col min="10" max="10" width="13.42578125" bestFit="1" customWidth="1"/>
    <col min="11" max="12" width="14.140625" bestFit="1" customWidth="1"/>
    <col min="13" max="13" width="6.85546875" bestFit="1" customWidth="1"/>
    <col min="14" max="14" width="7.42578125" bestFit="1" customWidth="1"/>
    <col min="15" max="15" width="8" bestFit="1" customWidth="1"/>
  </cols>
  <sheetData>
    <row r="1" spans="1:12" x14ac:dyDescent="0.25">
      <c r="A1" s="2">
        <v>46057</v>
      </c>
      <c r="B1" t="s">
        <v>2</v>
      </c>
      <c r="C1" s="9" t="s">
        <v>35</v>
      </c>
      <c r="E1"/>
    </row>
    <row r="2" spans="1:12" x14ac:dyDescent="0.25">
      <c r="A2" s="2">
        <v>46058</v>
      </c>
      <c r="B2" t="s">
        <v>3</v>
      </c>
      <c r="C2" s="9" t="s">
        <v>35</v>
      </c>
      <c r="J2" s="1"/>
      <c r="K2" s="1"/>
    </row>
    <row r="3" spans="1:12" x14ac:dyDescent="0.25">
      <c r="A3" s="2">
        <v>46059</v>
      </c>
      <c r="B3" t="s">
        <v>4</v>
      </c>
      <c r="C3" s="10" t="s">
        <v>37</v>
      </c>
      <c r="J3" s="1"/>
    </row>
    <row r="4" spans="1:12" x14ac:dyDescent="0.25">
      <c r="A4" s="2">
        <v>46060</v>
      </c>
      <c r="B4" t="s">
        <v>5</v>
      </c>
      <c r="C4" s="10" t="s">
        <v>37</v>
      </c>
      <c r="D4" t="s">
        <v>40</v>
      </c>
    </row>
    <row r="5" spans="1:12" x14ac:dyDescent="0.25">
      <c r="A5" s="2">
        <v>46061</v>
      </c>
      <c r="B5" t="s">
        <v>6</v>
      </c>
      <c r="C5" s="11" t="s">
        <v>36</v>
      </c>
    </row>
    <row r="6" spans="1:12" x14ac:dyDescent="0.25">
      <c r="A6" s="2">
        <v>46062</v>
      </c>
      <c r="B6" t="s">
        <v>0</v>
      </c>
      <c r="C6" s="11" t="s">
        <v>36</v>
      </c>
    </row>
    <row r="7" spans="1:12" x14ac:dyDescent="0.25">
      <c r="A7" s="2">
        <v>46063</v>
      </c>
      <c r="B7" t="s">
        <v>1</v>
      </c>
      <c r="C7" s="9" t="s">
        <v>35</v>
      </c>
    </row>
    <row r="8" spans="1:12" x14ac:dyDescent="0.25">
      <c r="A8" s="2">
        <v>46064</v>
      </c>
      <c r="B8" t="s">
        <v>2</v>
      </c>
      <c r="C8" s="9" t="s">
        <v>35</v>
      </c>
    </row>
    <row r="9" spans="1:12" x14ac:dyDescent="0.25">
      <c r="A9" s="2">
        <v>46065</v>
      </c>
      <c r="B9" t="s">
        <v>3</v>
      </c>
      <c r="C9" s="11" t="s">
        <v>36</v>
      </c>
      <c r="E9"/>
    </row>
    <row r="10" spans="1:12" x14ac:dyDescent="0.25">
      <c r="A10" s="2">
        <v>46066</v>
      </c>
      <c r="B10" t="s">
        <v>4</v>
      </c>
      <c r="C10" s="10" t="s">
        <v>37</v>
      </c>
      <c r="E10"/>
      <c r="G10" s="1"/>
      <c r="H10" s="1"/>
      <c r="I10" s="1"/>
      <c r="J10" s="1"/>
      <c r="K10" s="1"/>
      <c r="L10" s="1"/>
    </row>
    <row r="11" spans="1:12" x14ac:dyDescent="0.25">
      <c r="A11" s="2">
        <v>46067</v>
      </c>
      <c r="B11" t="s">
        <v>5</v>
      </c>
      <c r="C11" s="10" t="s">
        <v>37</v>
      </c>
      <c r="E11"/>
      <c r="G11" s="1"/>
      <c r="H11" s="1"/>
      <c r="I11" s="1"/>
    </row>
    <row r="12" spans="1:12" x14ac:dyDescent="0.25">
      <c r="A12" s="2">
        <v>46068</v>
      </c>
      <c r="B12" t="s">
        <v>6</v>
      </c>
      <c r="C12" s="11" t="s">
        <v>36</v>
      </c>
      <c r="E12"/>
      <c r="G12" s="1"/>
      <c r="H12" s="1"/>
    </row>
    <row r="13" spans="1:12" x14ac:dyDescent="0.25">
      <c r="A13" s="2">
        <v>46069</v>
      </c>
      <c r="B13" t="s">
        <v>0</v>
      </c>
      <c r="C13" s="11" t="s">
        <v>36</v>
      </c>
      <c r="E13"/>
    </row>
    <row r="14" spans="1:12" x14ac:dyDescent="0.25">
      <c r="A14" s="2">
        <v>46070</v>
      </c>
      <c r="B14" t="s">
        <v>1</v>
      </c>
      <c r="C14" s="11" t="s">
        <v>36</v>
      </c>
      <c r="E14"/>
    </row>
    <row r="15" spans="1:12" x14ac:dyDescent="0.25">
      <c r="A15" s="2">
        <v>46071</v>
      </c>
      <c r="B15" t="s">
        <v>2</v>
      </c>
      <c r="C15" s="9" t="s">
        <v>35</v>
      </c>
      <c r="E15"/>
    </row>
    <row r="16" spans="1:12" x14ac:dyDescent="0.25">
      <c r="A16" s="2">
        <v>46072</v>
      </c>
      <c r="B16" t="s">
        <v>3</v>
      </c>
      <c r="C16" s="11" t="s">
        <v>36</v>
      </c>
      <c r="E16"/>
    </row>
    <row r="17" spans="1:10" x14ac:dyDescent="0.25">
      <c r="A17" s="2">
        <v>46073</v>
      </c>
      <c r="B17" t="s">
        <v>4</v>
      </c>
      <c r="C17" s="10" t="s">
        <v>37</v>
      </c>
      <c r="E17"/>
      <c r="G17" s="1"/>
    </row>
    <row r="18" spans="1:10" x14ac:dyDescent="0.25">
      <c r="A18" s="2">
        <v>46074</v>
      </c>
      <c r="B18" t="s">
        <v>5</v>
      </c>
      <c r="C18" s="10" t="s">
        <v>37</v>
      </c>
      <c r="E18"/>
    </row>
    <row r="19" spans="1:10" x14ac:dyDescent="0.25">
      <c r="A19" s="2">
        <v>46075</v>
      </c>
      <c r="B19" t="s">
        <v>6</v>
      </c>
      <c r="C19" s="11" t="s">
        <v>36</v>
      </c>
      <c r="E19"/>
    </row>
    <row r="20" spans="1:10" x14ac:dyDescent="0.25">
      <c r="A20" s="2">
        <v>46076</v>
      </c>
      <c r="B20" t="s">
        <v>0</v>
      </c>
      <c r="C20" s="11" t="s">
        <v>36</v>
      </c>
      <c r="E20"/>
    </row>
    <row r="21" spans="1:10" x14ac:dyDescent="0.25">
      <c r="A21" s="2">
        <v>46077</v>
      </c>
      <c r="B21" t="s">
        <v>1</v>
      </c>
      <c r="C21" s="9" t="s">
        <v>35</v>
      </c>
      <c r="E21"/>
    </row>
    <row r="22" spans="1:10" x14ac:dyDescent="0.25">
      <c r="A22" s="2">
        <v>46078</v>
      </c>
      <c r="B22" t="s">
        <v>2</v>
      </c>
      <c r="C22" s="9" t="s">
        <v>35</v>
      </c>
      <c r="E22"/>
      <c r="G22" s="1"/>
    </row>
    <row r="23" spans="1:10" x14ac:dyDescent="0.25">
      <c r="A23" s="2">
        <v>46079</v>
      </c>
      <c r="B23" t="s">
        <v>3</v>
      </c>
      <c r="C23" s="9" t="s">
        <v>35</v>
      </c>
      <c r="E23"/>
    </row>
    <row r="24" spans="1:10" x14ac:dyDescent="0.25">
      <c r="A24" s="2">
        <v>46080</v>
      </c>
      <c r="B24" t="s">
        <v>4</v>
      </c>
      <c r="C24" s="10" t="s">
        <v>37</v>
      </c>
      <c r="E24"/>
    </row>
    <row r="25" spans="1:10" x14ac:dyDescent="0.25">
      <c r="A25" s="2">
        <v>46081</v>
      </c>
      <c r="B25" t="s">
        <v>5</v>
      </c>
      <c r="C25" s="10" t="s">
        <v>37</v>
      </c>
      <c r="E25"/>
    </row>
    <row r="26" spans="1:10" x14ac:dyDescent="0.25">
      <c r="A26" s="2">
        <v>46082</v>
      </c>
      <c r="B26" t="s">
        <v>6</v>
      </c>
      <c r="C26" s="11" t="s">
        <v>36</v>
      </c>
      <c r="E26"/>
    </row>
    <row r="27" spans="1:10" x14ac:dyDescent="0.25">
      <c r="A27" s="2">
        <v>46083</v>
      </c>
      <c r="B27" t="s">
        <v>0</v>
      </c>
      <c r="C27" s="11" t="s">
        <v>36</v>
      </c>
      <c r="E27"/>
    </row>
    <row r="28" spans="1:10" x14ac:dyDescent="0.25">
      <c r="A28" s="2">
        <v>46084</v>
      </c>
      <c r="B28" t="s">
        <v>1</v>
      </c>
      <c r="C28" s="11" t="s">
        <v>36</v>
      </c>
      <c r="E28"/>
    </row>
    <row r="29" spans="1:10" x14ac:dyDescent="0.25">
      <c r="A29" s="2">
        <v>46085</v>
      </c>
      <c r="B29" t="s">
        <v>2</v>
      </c>
      <c r="C29" s="9" t="s">
        <v>35</v>
      </c>
      <c r="E29"/>
    </row>
    <row r="30" spans="1:10" x14ac:dyDescent="0.25">
      <c r="A30" s="2">
        <v>46086</v>
      </c>
      <c r="B30" t="s">
        <v>3</v>
      </c>
      <c r="C30" s="9" t="s">
        <v>35</v>
      </c>
      <c r="E30"/>
    </row>
    <row r="31" spans="1:10" x14ac:dyDescent="0.25">
      <c r="A31" s="2">
        <v>46087</v>
      </c>
      <c r="B31" t="s">
        <v>4</v>
      </c>
      <c r="C31" s="10" t="s">
        <v>37</v>
      </c>
      <c r="E31"/>
      <c r="J31" s="7"/>
    </row>
    <row r="32" spans="1:10" x14ac:dyDescent="0.25">
      <c r="A32" s="2">
        <v>46088</v>
      </c>
      <c r="B32" t="s">
        <v>5</v>
      </c>
      <c r="C32" s="10" t="s">
        <v>37</v>
      </c>
      <c r="E32"/>
    </row>
    <row r="33" spans="1:7" x14ac:dyDescent="0.25">
      <c r="A33" s="2">
        <v>46089</v>
      </c>
      <c r="B33" t="s">
        <v>6</v>
      </c>
      <c r="C33" s="10" t="s">
        <v>37</v>
      </c>
      <c r="E33"/>
    </row>
    <row r="34" spans="1:7" x14ac:dyDescent="0.25">
      <c r="A34" s="2">
        <v>46090</v>
      </c>
      <c r="B34" t="s">
        <v>0</v>
      </c>
      <c r="C34" s="9" t="s">
        <v>35</v>
      </c>
      <c r="E34"/>
    </row>
    <row r="35" spans="1:7" x14ac:dyDescent="0.25">
      <c r="A35" s="2">
        <v>46091</v>
      </c>
      <c r="B35" t="s">
        <v>1</v>
      </c>
      <c r="C35" s="9" t="s">
        <v>35</v>
      </c>
      <c r="E35"/>
    </row>
    <row r="36" spans="1:7" x14ac:dyDescent="0.25">
      <c r="A36" s="2">
        <v>46092</v>
      </c>
      <c r="B36" t="s">
        <v>2</v>
      </c>
      <c r="C36" s="9" t="s">
        <v>35</v>
      </c>
      <c r="E36"/>
    </row>
    <row r="37" spans="1:7" x14ac:dyDescent="0.25">
      <c r="A37" s="2">
        <v>46093</v>
      </c>
      <c r="B37" t="s">
        <v>3</v>
      </c>
      <c r="C37" s="9" t="s">
        <v>35</v>
      </c>
    </row>
    <row r="38" spans="1:7" x14ac:dyDescent="0.25">
      <c r="A38" s="2">
        <v>46094</v>
      </c>
      <c r="B38" t="s">
        <v>4</v>
      </c>
      <c r="C38" s="9" t="s">
        <v>35</v>
      </c>
    </row>
    <row r="39" spans="1:7" x14ac:dyDescent="0.25">
      <c r="A39" s="2">
        <v>46095</v>
      </c>
      <c r="B39" t="s">
        <v>5</v>
      </c>
      <c r="C39" s="10" t="s">
        <v>37</v>
      </c>
    </row>
    <row r="40" spans="1:7" x14ac:dyDescent="0.25">
      <c r="A40" s="2">
        <v>46096</v>
      </c>
      <c r="B40" t="s">
        <v>6</v>
      </c>
      <c r="C40" s="11" t="s">
        <v>36</v>
      </c>
    </row>
    <row r="41" spans="1:7" x14ac:dyDescent="0.25">
      <c r="A41" s="2">
        <v>46097</v>
      </c>
      <c r="B41" t="s">
        <v>0</v>
      </c>
      <c r="C41" s="11" t="s">
        <v>36</v>
      </c>
    </row>
    <row r="42" spans="1:7" x14ac:dyDescent="0.25">
      <c r="A42" s="2">
        <v>46098</v>
      </c>
      <c r="B42" t="s">
        <v>1</v>
      </c>
      <c r="C42" s="9" t="s">
        <v>35</v>
      </c>
    </row>
    <row r="43" spans="1:7" x14ac:dyDescent="0.25">
      <c r="A43" s="2">
        <v>46099</v>
      </c>
      <c r="B43" t="s">
        <v>2</v>
      </c>
      <c r="C43" s="11" t="s">
        <v>36</v>
      </c>
    </row>
    <row r="44" spans="1:7" x14ac:dyDescent="0.25">
      <c r="A44" s="2">
        <v>46100</v>
      </c>
      <c r="B44" t="s">
        <v>3</v>
      </c>
      <c r="C44" s="9" t="s">
        <v>35</v>
      </c>
      <c r="G44" s="1"/>
    </row>
    <row r="45" spans="1:7" x14ac:dyDescent="0.25">
      <c r="A45" s="2">
        <v>46101</v>
      </c>
      <c r="B45" t="s">
        <v>4</v>
      </c>
      <c r="C45" s="10" t="s">
        <v>37</v>
      </c>
    </row>
    <row r="46" spans="1:7" x14ac:dyDescent="0.25">
      <c r="A46" s="2">
        <v>46102</v>
      </c>
      <c r="B46" t="s">
        <v>5</v>
      </c>
      <c r="C46" s="10" t="s">
        <v>37</v>
      </c>
    </row>
    <row r="47" spans="1:7" x14ac:dyDescent="0.25">
      <c r="A47" s="2">
        <v>46103</v>
      </c>
      <c r="B47" t="s">
        <v>6</v>
      </c>
      <c r="C47" s="11" t="s">
        <v>36</v>
      </c>
    </row>
    <row r="48" spans="1:7" x14ac:dyDescent="0.25">
      <c r="A48" s="2">
        <v>46104</v>
      </c>
      <c r="B48" t="s">
        <v>0</v>
      </c>
      <c r="C48" s="9" t="s">
        <v>35</v>
      </c>
    </row>
    <row r="49" spans="1:7" x14ac:dyDescent="0.25">
      <c r="A49" s="2">
        <v>46105</v>
      </c>
      <c r="B49" t="s">
        <v>1</v>
      </c>
      <c r="C49" s="9" t="s">
        <v>35</v>
      </c>
    </row>
    <row r="50" spans="1:7" x14ac:dyDescent="0.25">
      <c r="A50" s="2">
        <v>46106</v>
      </c>
      <c r="B50" t="s">
        <v>2</v>
      </c>
      <c r="C50" s="11" t="s">
        <v>36</v>
      </c>
    </row>
    <row r="51" spans="1:7" x14ac:dyDescent="0.25">
      <c r="A51" s="2">
        <v>46107</v>
      </c>
      <c r="B51" t="s">
        <v>3</v>
      </c>
      <c r="C51" s="9" t="s">
        <v>35</v>
      </c>
    </row>
    <row r="52" spans="1:7" x14ac:dyDescent="0.25">
      <c r="A52" s="2">
        <v>46108</v>
      </c>
      <c r="B52" t="s">
        <v>4</v>
      </c>
      <c r="C52" s="10" t="s">
        <v>37</v>
      </c>
      <c r="G52" s="1"/>
    </row>
    <row r="53" spans="1:7" x14ac:dyDescent="0.25">
      <c r="A53" s="2">
        <v>46109</v>
      </c>
      <c r="B53" t="s">
        <v>5</v>
      </c>
      <c r="C53" s="10" t="s">
        <v>37</v>
      </c>
      <c r="G53" s="1"/>
    </row>
    <row r="54" spans="1:7" x14ac:dyDescent="0.25">
      <c r="A54" s="2">
        <v>46110</v>
      </c>
      <c r="B54" t="s">
        <v>6</v>
      </c>
      <c r="C54" s="11" t="s">
        <v>36</v>
      </c>
    </row>
    <row r="55" spans="1:7" x14ac:dyDescent="0.25">
      <c r="A55" s="2">
        <v>46111</v>
      </c>
      <c r="B55" t="s">
        <v>0</v>
      </c>
      <c r="C55" s="11" t="s">
        <v>36</v>
      </c>
    </row>
    <row r="56" spans="1:7" x14ac:dyDescent="0.25">
      <c r="A56" s="2">
        <v>46112</v>
      </c>
      <c r="B56" t="s">
        <v>1</v>
      </c>
      <c r="C56" s="9" t="s">
        <v>35</v>
      </c>
    </row>
    <row r="57" spans="1:7" x14ac:dyDescent="0.25">
      <c r="A57" s="2">
        <v>46113</v>
      </c>
      <c r="B57" t="s">
        <v>2</v>
      </c>
      <c r="C57" s="9" t="s">
        <v>35</v>
      </c>
    </row>
    <row r="58" spans="1:7" x14ac:dyDescent="0.25">
      <c r="A58" s="2">
        <v>46114</v>
      </c>
      <c r="B58" t="s">
        <v>3</v>
      </c>
      <c r="C58" s="9" t="s">
        <v>35</v>
      </c>
    </row>
    <row r="59" spans="1:7" x14ac:dyDescent="0.25">
      <c r="A59" s="2">
        <v>46115</v>
      </c>
      <c r="B59" t="s">
        <v>4</v>
      </c>
      <c r="C59" s="10" t="s">
        <v>37</v>
      </c>
    </row>
    <row r="60" spans="1:7" x14ac:dyDescent="0.25">
      <c r="A60" s="2">
        <v>46116</v>
      </c>
      <c r="B60" t="s">
        <v>5</v>
      </c>
      <c r="C60" s="10" t="s">
        <v>37</v>
      </c>
    </row>
    <row r="61" spans="1:7" x14ac:dyDescent="0.25">
      <c r="A61" s="2">
        <v>46117</v>
      </c>
      <c r="B61" t="s">
        <v>6</v>
      </c>
      <c r="C61" s="11" t="s">
        <v>36</v>
      </c>
    </row>
    <row r="62" spans="1:7" x14ac:dyDescent="0.25">
      <c r="A62" s="2">
        <v>46118</v>
      </c>
      <c r="B62" s="5" t="s">
        <v>0</v>
      </c>
      <c r="C62" s="11" t="s">
        <v>36</v>
      </c>
    </row>
    <row r="63" spans="1:7" x14ac:dyDescent="0.25">
      <c r="A63" s="2">
        <v>46119</v>
      </c>
      <c r="B63" t="s">
        <v>1</v>
      </c>
      <c r="C63" s="11" t="s">
        <v>36</v>
      </c>
    </row>
    <row r="64" spans="1:7" x14ac:dyDescent="0.25">
      <c r="A64" s="2">
        <v>46120</v>
      </c>
      <c r="B64" t="s">
        <v>2</v>
      </c>
      <c r="C64" s="9" t="s">
        <v>39</v>
      </c>
    </row>
    <row r="65" spans="1:3" x14ac:dyDescent="0.25">
      <c r="A65" s="2">
        <v>46121</v>
      </c>
      <c r="B65" t="s">
        <v>3</v>
      </c>
      <c r="C65" s="9" t="s">
        <v>39</v>
      </c>
    </row>
    <row r="66" spans="1:3" x14ac:dyDescent="0.25">
      <c r="A66" s="2">
        <v>46122</v>
      </c>
      <c r="B66" t="s">
        <v>4</v>
      </c>
      <c r="C66" s="9" t="s">
        <v>39</v>
      </c>
    </row>
    <row r="67" spans="1:3" x14ac:dyDescent="0.25">
      <c r="A67" s="2">
        <v>46123</v>
      </c>
      <c r="B67" t="s">
        <v>5</v>
      </c>
      <c r="C67" s="9" t="s">
        <v>39</v>
      </c>
    </row>
    <row r="68" spans="1:3" x14ac:dyDescent="0.25">
      <c r="A68" s="2">
        <v>46124</v>
      </c>
      <c r="B68" t="s">
        <v>6</v>
      </c>
      <c r="C68" s="9" t="s">
        <v>39</v>
      </c>
    </row>
    <row r="69" spans="1:3" x14ac:dyDescent="0.25">
      <c r="A69" s="2">
        <v>46125</v>
      </c>
      <c r="B69" t="s">
        <v>0</v>
      </c>
      <c r="C69" s="9" t="s">
        <v>39</v>
      </c>
    </row>
    <row r="70" spans="1:3" x14ac:dyDescent="0.25">
      <c r="A70" s="2">
        <v>46126</v>
      </c>
      <c r="B70" t="s">
        <v>1</v>
      </c>
      <c r="C70" s="9" t="s">
        <v>39</v>
      </c>
    </row>
    <row r="71" spans="1:3" x14ac:dyDescent="0.25">
      <c r="A71" s="2">
        <v>46127</v>
      </c>
      <c r="B71" t="s">
        <v>2</v>
      </c>
      <c r="C71" s="9" t="s">
        <v>39</v>
      </c>
    </row>
    <row r="72" spans="1:3" x14ac:dyDescent="0.25">
      <c r="A72" s="2">
        <v>46128</v>
      </c>
      <c r="B72" t="s">
        <v>3</v>
      </c>
      <c r="C72" s="9" t="s">
        <v>39</v>
      </c>
    </row>
    <row r="73" spans="1:3" x14ac:dyDescent="0.25">
      <c r="A73" s="2">
        <v>46129</v>
      </c>
      <c r="B73" t="s">
        <v>4</v>
      </c>
      <c r="C73" s="9" t="s">
        <v>39</v>
      </c>
    </row>
    <row r="74" spans="1:3" x14ac:dyDescent="0.25">
      <c r="A74" s="2">
        <v>46130</v>
      </c>
      <c r="B74" t="s">
        <v>5</v>
      </c>
      <c r="C74" s="9" t="s">
        <v>39</v>
      </c>
    </row>
    <row r="75" spans="1:3" x14ac:dyDescent="0.25">
      <c r="A75" s="2">
        <v>46131</v>
      </c>
      <c r="B75" t="s">
        <v>6</v>
      </c>
      <c r="C75" s="9" t="s">
        <v>39</v>
      </c>
    </row>
    <row r="76" spans="1:3" x14ac:dyDescent="0.25">
      <c r="A76" s="2">
        <v>46132</v>
      </c>
      <c r="B76" t="s">
        <v>0</v>
      </c>
      <c r="C76" s="9" t="s">
        <v>39</v>
      </c>
    </row>
    <row r="77" spans="1:3" x14ac:dyDescent="0.25">
      <c r="A77" s="2">
        <v>46133</v>
      </c>
      <c r="B77" t="s">
        <v>1</v>
      </c>
      <c r="C77" s="9" t="s">
        <v>39</v>
      </c>
    </row>
    <row r="78" spans="1:3" x14ac:dyDescent="0.25">
      <c r="A78" s="2">
        <v>46134</v>
      </c>
      <c r="B78" t="s">
        <v>2</v>
      </c>
      <c r="C78" s="9" t="s">
        <v>39</v>
      </c>
    </row>
    <row r="79" spans="1:3" x14ac:dyDescent="0.25">
      <c r="A79" s="2">
        <v>46135</v>
      </c>
      <c r="B79" t="s">
        <v>3</v>
      </c>
      <c r="C79" s="9" t="s">
        <v>39</v>
      </c>
    </row>
    <row r="80" spans="1:3" x14ac:dyDescent="0.25">
      <c r="A80" s="2">
        <v>46136</v>
      </c>
      <c r="B80" t="s">
        <v>4</v>
      </c>
      <c r="C80" s="9" t="s">
        <v>39</v>
      </c>
    </row>
    <row r="81" spans="1:3" x14ac:dyDescent="0.25">
      <c r="A81" s="2">
        <v>46137</v>
      </c>
      <c r="B81" t="s">
        <v>5</v>
      </c>
      <c r="C81" s="9" t="s">
        <v>39</v>
      </c>
    </row>
    <row r="82" spans="1:3" x14ac:dyDescent="0.25">
      <c r="A82" s="2">
        <v>46138</v>
      </c>
      <c r="B82" t="s">
        <v>6</v>
      </c>
      <c r="C82" s="9" t="s">
        <v>39</v>
      </c>
    </row>
    <row r="83" spans="1:3" x14ac:dyDescent="0.25">
      <c r="A83" s="2">
        <v>46139</v>
      </c>
      <c r="B83" t="s">
        <v>0</v>
      </c>
      <c r="C83" s="11" t="s">
        <v>36</v>
      </c>
    </row>
    <row r="84" spans="1:3" x14ac:dyDescent="0.25">
      <c r="A84" s="2">
        <v>46140</v>
      </c>
      <c r="B84" t="s">
        <v>1</v>
      </c>
      <c r="C84" s="9" t="s">
        <v>35</v>
      </c>
    </row>
    <row r="85" spans="1:3" x14ac:dyDescent="0.25">
      <c r="A85" s="2">
        <v>46141</v>
      </c>
      <c r="B85" t="s">
        <v>2</v>
      </c>
      <c r="C85" s="9" t="s">
        <v>35</v>
      </c>
    </row>
    <row r="86" spans="1:3" x14ac:dyDescent="0.25">
      <c r="A86" s="2">
        <v>46142</v>
      </c>
      <c r="B86" t="s">
        <v>3</v>
      </c>
      <c r="C86" s="9" t="s">
        <v>35</v>
      </c>
    </row>
    <row r="87" spans="1:3" x14ac:dyDescent="0.25">
      <c r="A87" s="2">
        <v>46143</v>
      </c>
      <c r="B87" s="5" t="s">
        <v>4</v>
      </c>
      <c r="C87" s="10" t="s">
        <v>37</v>
      </c>
    </row>
    <row r="88" spans="1:3" x14ac:dyDescent="0.25">
      <c r="A88" s="2">
        <v>46144</v>
      </c>
      <c r="B88" t="s">
        <v>5</v>
      </c>
      <c r="C88" s="10" t="s">
        <v>37</v>
      </c>
    </row>
    <row r="89" spans="1:3" x14ac:dyDescent="0.25">
      <c r="A89" s="2">
        <v>46145</v>
      </c>
      <c r="B89" t="s">
        <v>6</v>
      </c>
      <c r="C89" s="11" t="s">
        <v>36</v>
      </c>
    </row>
    <row r="90" spans="1:3" x14ac:dyDescent="0.25">
      <c r="A90" s="2">
        <v>46146</v>
      </c>
      <c r="B90" t="s">
        <v>0</v>
      </c>
      <c r="C90" s="11" t="s">
        <v>36</v>
      </c>
    </row>
    <row r="91" spans="1:3" x14ac:dyDescent="0.25">
      <c r="A91" s="2">
        <v>46147</v>
      </c>
      <c r="B91" t="s">
        <v>1</v>
      </c>
      <c r="C91" s="9" t="s">
        <v>35</v>
      </c>
    </row>
    <row r="92" spans="1:3" x14ac:dyDescent="0.25">
      <c r="A92" s="2">
        <v>46148</v>
      </c>
      <c r="B92" t="s">
        <v>2</v>
      </c>
      <c r="C92" s="11" t="s">
        <v>36</v>
      </c>
    </row>
    <row r="93" spans="1:3" x14ac:dyDescent="0.25">
      <c r="A93" s="2">
        <v>46149</v>
      </c>
      <c r="B93" t="s">
        <v>3</v>
      </c>
      <c r="C93" s="9" t="s">
        <v>35</v>
      </c>
    </row>
    <row r="94" spans="1:3" x14ac:dyDescent="0.25">
      <c r="A94" s="2">
        <v>46150</v>
      </c>
      <c r="B94" s="5" t="s">
        <v>4</v>
      </c>
      <c r="C94" s="10" t="s">
        <v>37</v>
      </c>
    </row>
    <row r="95" spans="1:3" x14ac:dyDescent="0.25">
      <c r="A95" s="2">
        <v>46151</v>
      </c>
      <c r="B95" t="s">
        <v>5</v>
      </c>
      <c r="C95" s="10" t="s">
        <v>37</v>
      </c>
    </row>
    <row r="96" spans="1:3" x14ac:dyDescent="0.25">
      <c r="A96" s="2">
        <v>46152</v>
      </c>
      <c r="B96" t="s">
        <v>6</v>
      </c>
      <c r="C96" s="11" t="s">
        <v>36</v>
      </c>
    </row>
    <row r="97" spans="1:3" x14ac:dyDescent="0.25">
      <c r="A97" s="2">
        <v>46153</v>
      </c>
      <c r="B97" t="s">
        <v>0</v>
      </c>
      <c r="C97" s="11" t="s">
        <v>36</v>
      </c>
    </row>
    <row r="98" spans="1:3" x14ac:dyDescent="0.25">
      <c r="A98" s="2">
        <v>46154</v>
      </c>
      <c r="B98" t="s">
        <v>1</v>
      </c>
      <c r="C98" s="9" t="s">
        <v>35</v>
      </c>
    </row>
    <row r="99" spans="1:3" x14ac:dyDescent="0.25">
      <c r="A99" s="2">
        <v>46155</v>
      </c>
      <c r="B99" t="s">
        <v>2</v>
      </c>
      <c r="C99" s="11" t="s">
        <v>36</v>
      </c>
    </row>
    <row r="100" spans="1:3" x14ac:dyDescent="0.25">
      <c r="A100" s="2">
        <v>46156</v>
      </c>
      <c r="B100" s="5" t="s">
        <v>3</v>
      </c>
      <c r="C100" s="11" t="s">
        <v>36</v>
      </c>
    </row>
    <row r="101" spans="1:3" x14ac:dyDescent="0.25">
      <c r="A101" s="2">
        <v>46157</v>
      </c>
      <c r="B101" t="s">
        <v>4</v>
      </c>
      <c r="C101" s="10" t="s">
        <v>37</v>
      </c>
    </row>
    <row r="102" spans="1:3" x14ac:dyDescent="0.25">
      <c r="A102" s="2">
        <v>46158</v>
      </c>
      <c r="B102" t="s">
        <v>5</v>
      </c>
      <c r="C102" s="10" t="s">
        <v>37</v>
      </c>
    </row>
    <row r="103" spans="1:3" x14ac:dyDescent="0.25">
      <c r="A103" s="2">
        <v>46159</v>
      </c>
      <c r="B103" t="s">
        <v>6</v>
      </c>
      <c r="C103" s="11" t="s">
        <v>36</v>
      </c>
    </row>
    <row r="104" spans="1:3" x14ac:dyDescent="0.25">
      <c r="A104" s="2">
        <v>46160</v>
      </c>
      <c r="B104" t="s">
        <v>0</v>
      </c>
      <c r="C104" s="11" t="s">
        <v>36</v>
      </c>
    </row>
    <row r="105" spans="1:3" x14ac:dyDescent="0.25">
      <c r="A105" s="2">
        <v>46161</v>
      </c>
      <c r="B105" t="s">
        <v>1</v>
      </c>
      <c r="C105" s="11" t="s">
        <v>36</v>
      </c>
    </row>
    <row r="106" spans="1:3" x14ac:dyDescent="0.25">
      <c r="A106" s="2">
        <v>46162</v>
      </c>
      <c r="B106" t="s">
        <v>2</v>
      </c>
      <c r="C106" s="11" t="s">
        <v>36</v>
      </c>
    </row>
    <row r="107" spans="1:3" x14ac:dyDescent="0.25">
      <c r="A107" s="2">
        <v>46163</v>
      </c>
      <c r="B107" t="s">
        <v>3</v>
      </c>
      <c r="C107" s="11" t="s">
        <v>36</v>
      </c>
    </row>
    <row r="108" spans="1:3" x14ac:dyDescent="0.25">
      <c r="A108" s="2">
        <v>46164</v>
      </c>
      <c r="B108" t="s">
        <v>4</v>
      </c>
      <c r="C108" s="10" t="s">
        <v>37</v>
      </c>
    </row>
    <row r="109" spans="1:3" x14ac:dyDescent="0.25">
      <c r="A109" s="2">
        <v>46165</v>
      </c>
      <c r="B109" t="s">
        <v>5</v>
      </c>
      <c r="C109" s="10" t="s">
        <v>37</v>
      </c>
    </row>
    <row r="110" spans="1:3" x14ac:dyDescent="0.25">
      <c r="A110" s="2">
        <v>46166</v>
      </c>
      <c r="B110" t="s">
        <v>6</v>
      </c>
      <c r="C110" s="11" t="s">
        <v>36</v>
      </c>
    </row>
    <row r="111" spans="1:3" x14ac:dyDescent="0.25">
      <c r="A111" s="2">
        <v>46167</v>
      </c>
      <c r="B111" s="5" t="s">
        <v>0</v>
      </c>
      <c r="C111" s="11" t="s">
        <v>36</v>
      </c>
    </row>
    <row r="112" spans="1:3" x14ac:dyDescent="0.25">
      <c r="A112" s="2">
        <v>46168</v>
      </c>
      <c r="B112" t="s">
        <v>1</v>
      </c>
      <c r="C112" s="9" t="s">
        <v>35</v>
      </c>
    </row>
    <row r="113" spans="1:3" x14ac:dyDescent="0.25">
      <c r="A113" s="2">
        <v>46169</v>
      </c>
      <c r="B113" t="s">
        <v>2</v>
      </c>
      <c r="C113" s="11" t="s">
        <v>36</v>
      </c>
    </row>
    <row r="114" spans="1:3" x14ac:dyDescent="0.25">
      <c r="A114" s="2">
        <v>46170</v>
      </c>
      <c r="B114" t="s">
        <v>3</v>
      </c>
      <c r="C114" s="11" t="s">
        <v>36</v>
      </c>
    </row>
    <row r="115" spans="1:3" x14ac:dyDescent="0.25">
      <c r="A115" s="2">
        <v>46171</v>
      </c>
      <c r="B115" t="s">
        <v>4</v>
      </c>
      <c r="C115" s="10" t="s">
        <v>37</v>
      </c>
    </row>
    <row r="116" spans="1:3" x14ac:dyDescent="0.25">
      <c r="A116" s="2">
        <v>46172</v>
      </c>
      <c r="B116" t="s">
        <v>5</v>
      </c>
      <c r="C116" s="10" t="s">
        <v>37</v>
      </c>
    </row>
    <row r="117" spans="1:3" x14ac:dyDescent="0.25">
      <c r="A117" s="2">
        <v>46173</v>
      </c>
      <c r="B117" t="s">
        <v>6</v>
      </c>
      <c r="C117" s="11" t="s">
        <v>36</v>
      </c>
    </row>
    <row r="118" spans="1:3" x14ac:dyDescent="0.25">
      <c r="A118" s="2">
        <v>46174</v>
      </c>
      <c r="B118" t="s">
        <v>0</v>
      </c>
      <c r="C118" s="11" t="s">
        <v>36</v>
      </c>
    </row>
    <row r="119" spans="1:3" x14ac:dyDescent="0.25">
      <c r="A119" s="2">
        <v>46175</v>
      </c>
      <c r="B119" t="s">
        <v>1</v>
      </c>
      <c r="C119" s="11" t="s">
        <v>36</v>
      </c>
    </row>
    <row r="120" spans="1:3" x14ac:dyDescent="0.25">
      <c r="A120" s="2">
        <v>46176</v>
      </c>
      <c r="B120" t="s">
        <v>2</v>
      </c>
      <c r="C120" s="11" t="s">
        <v>36</v>
      </c>
    </row>
    <row r="121" spans="1:3" x14ac:dyDescent="0.25">
      <c r="A121" s="2">
        <v>46177</v>
      </c>
      <c r="B121" t="s">
        <v>3</v>
      </c>
      <c r="C121" s="11" t="s">
        <v>36</v>
      </c>
    </row>
    <row r="122" spans="1:3" x14ac:dyDescent="0.25">
      <c r="A122" s="2">
        <v>46178</v>
      </c>
      <c r="B122" t="s">
        <v>4</v>
      </c>
      <c r="C122" s="10" t="s">
        <v>37</v>
      </c>
    </row>
    <row r="123" spans="1:3" x14ac:dyDescent="0.25">
      <c r="A123" s="2">
        <v>46179</v>
      </c>
      <c r="B123" t="s">
        <v>5</v>
      </c>
      <c r="C123" s="10" t="s">
        <v>37</v>
      </c>
    </row>
    <row r="124" spans="1:3" x14ac:dyDescent="0.25">
      <c r="A124" s="2">
        <v>46180</v>
      </c>
      <c r="B124" t="s">
        <v>6</v>
      </c>
      <c r="C124" s="11" t="s">
        <v>36</v>
      </c>
    </row>
    <row r="125" spans="1:3" x14ac:dyDescent="0.25">
      <c r="A125" s="2">
        <v>46181</v>
      </c>
      <c r="B125" t="s">
        <v>0</v>
      </c>
      <c r="C125" s="11" t="s">
        <v>36</v>
      </c>
    </row>
    <row r="126" spans="1:3" x14ac:dyDescent="0.25">
      <c r="A126" s="2">
        <v>46182</v>
      </c>
      <c r="B126" t="s">
        <v>1</v>
      </c>
      <c r="C126" s="9" t="s">
        <v>35</v>
      </c>
    </row>
    <row r="127" spans="1:3" x14ac:dyDescent="0.25">
      <c r="A127" s="2">
        <v>46183</v>
      </c>
      <c r="B127" t="s">
        <v>2</v>
      </c>
      <c r="C127" s="11" t="s">
        <v>36</v>
      </c>
    </row>
    <row r="128" spans="1:3" x14ac:dyDescent="0.25">
      <c r="A128" s="2">
        <v>46184</v>
      </c>
      <c r="B128" t="s">
        <v>3</v>
      </c>
      <c r="C128" s="11" t="s">
        <v>36</v>
      </c>
    </row>
    <row r="129" spans="1:3" x14ac:dyDescent="0.25">
      <c r="A129" s="2">
        <v>46185</v>
      </c>
      <c r="B129" t="s">
        <v>4</v>
      </c>
      <c r="C129" s="10" t="s">
        <v>37</v>
      </c>
    </row>
    <row r="130" spans="1:3" x14ac:dyDescent="0.25">
      <c r="A130" s="2">
        <v>46186</v>
      </c>
      <c r="B130" t="s">
        <v>5</v>
      </c>
      <c r="C130" s="10" t="s">
        <v>37</v>
      </c>
    </row>
    <row r="131" spans="1:3" x14ac:dyDescent="0.25">
      <c r="A131" s="2">
        <v>46187</v>
      </c>
      <c r="B131" t="s">
        <v>6</v>
      </c>
      <c r="C131" s="11" t="s">
        <v>36</v>
      </c>
    </row>
    <row r="132" spans="1:3" x14ac:dyDescent="0.25">
      <c r="A132" s="2">
        <v>46188</v>
      </c>
      <c r="B132" t="s">
        <v>0</v>
      </c>
      <c r="C132" s="11" t="s">
        <v>36</v>
      </c>
    </row>
    <row r="133" spans="1:3" x14ac:dyDescent="0.25">
      <c r="A133" s="2">
        <v>46189</v>
      </c>
      <c r="B133" t="s">
        <v>1</v>
      </c>
      <c r="C133" s="11" t="s">
        <v>36</v>
      </c>
    </row>
    <row r="134" spans="1:3" x14ac:dyDescent="0.25">
      <c r="A134" s="2">
        <v>46190</v>
      </c>
      <c r="B134" t="s">
        <v>2</v>
      </c>
      <c r="C134" s="11" t="s">
        <v>36</v>
      </c>
    </row>
    <row r="135" spans="1:3" x14ac:dyDescent="0.25">
      <c r="A135" s="2">
        <v>46191</v>
      </c>
      <c r="B135" t="s">
        <v>3</v>
      </c>
      <c r="C135" s="11" t="s">
        <v>36</v>
      </c>
    </row>
    <row r="136" spans="1:3" x14ac:dyDescent="0.25">
      <c r="A136" s="2">
        <v>46192</v>
      </c>
      <c r="B136" t="s">
        <v>4</v>
      </c>
      <c r="C136" s="10" t="s">
        <v>37</v>
      </c>
    </row>
    <row r="137" spans="1:3" x14ac:dyDescent="0.25">
      <c r="A137" s="2">
        <v>46193</v>
      </c>
      <c r="B137" t="s">
        <v>5</v>
      </c>
      <c r="C137" s="10" t="s">
        <v>37</v>
      </c>
    </row>
    <row r="138" spans="1:3" x14ac:dyDescent="0.25">
      <c r="A138" s="2">
        <v>46194</v>
      </c>
      <c r="B138" t="s">
        <v>6</v>
      </c>
      <c r="C138" s="11" t="s">
        <v>36</v>
      </c>
    </row>
    <row r="139" spans="1:3" x14ac:dyDescent="0.25">
      <c r="A139" s="2">
        <v>46195</v>
      </c>
      <c r="B139" t="s">
        <v>0</v>
      </c>
      <c r="C139" s="11" t="s">
        <v>36</v>
      </c>
    </row>
    <row r="140" spans="1:3" x14ac:dyDescent="0.25">
      <c r="A140" s="2">
        <v>46196</v>
      </c>
      <c r="B140" t="s">
        <v>1</v>
      </c>
      <c r="C140" s="9" t="s">
        <v>35</v>
      </c>
    </row>
    <row r="141" spans="1:3" x14ac:dyDescent="0.25">
      <c r="A141" s="2">
        <v>46197</v>
      </c>
      <c r="B141" t="s">
        <v>2</v>
      </c>
      <c r="C141" s="11" t="s">
        <v>36</v>
      </c>
    </row>
    <row r="142" spans="1:3" x14ac:dyDescent="0.25">
      <c r="A142" s="2">
        <v>46198</v>
      </c>
      <c r="B142" t="s">
        <v>3</v>
      </c>
      <c r="C142" s="11" t="s">
        <v>36</v>
      </c>
    </row>
    <row r="143" spans="1:3" x14ac:dyDescent="0.25">
      <c r="A143" s="2">
        <v>46199</v>
      </c>
      <c r="B143" t="s">
        <v>4</v>
      </c>
      <c r="C143" s="10" t="s">
        <v>37</v>
      </c>
    </row>
    <row r="144" spans="1:3" x14ac:dyDescent="0.25">
      <c r="A144" s="2">
        <v>46200</v>
      </c>
      <c r="B144" t="s">
        <v>5</v>
      </c>
      <c r="C144" s="10" t="s">
        <v>37</v>
      </c>
    </row>
    <row r="145" spans="1:3" x14ac:dyDescent="0.25">
      <c r="A145" s="2">
        <v>46201</v>
      </c>
      <c r="B145" t="s">
        <v>6</v>
      </c>
      <c r="C145" s="11" t="s">
        <v>36</v>
      </c>
    </row>
    <row r="146" spans="1:3" x14ac:dyDescent="0.25">
      <c r="A146" s="2">
        <v>46202</v>
      </c>
      <c r="B146" t="s">
        <v>0</v>
      </c>
      <c r="C146" s="11" t="s">
        <v>36</v>
      </c>
    </row>
    <row r="147" spans="1:3" x14ac:dyDescent="0.25">
      <c r="A147" s="2">
        <v>46203</v>
      </c>
      <c r="B147" t="s">
        <v>1</v>
      </c>
      <c r="C147" s="11" t="s">
        <v>36</v>
      </c>
    </row>
    <row r="148" spans="1:3" x14ac:dyDescent="0.25">
      <c r="A148" s="2">
        <v>46204</v>
      </c>
      <c r="B148" t="s">
        <v>2</v>
      </c>
      <c r="C148" s="11" t="s">
        <v>36</v>
      </c>
    </row>
    <row r="149" spans="1:3" x14ac:dyDescent="0.25">
      <c r="A149" s="2">
        <v>46205</v>
      </c>
      <c r="B149" t="s">
        <v>3</v>
      </c>
      <c r="C149" s="11" t="s">
        <v>36</v>
      </c>
    </row>
    <row r="150" spans="1:3" x14ac:dyDescent="0.25">
      <c r="A150" s="2">
        <v>46206</v>
      </c>
      <c r="B150" t="s">
        <v>4</v>
      </c>
      <c r="C150" s="10" t="s">
        <v>37</v>
      </c>
    </row>
    <row r="151" spans="1:3" x14ac:dyDescent="0.25">
      <c r="A151" s="2">
        <v>46207</v>
      </c>
      <c r="B151" t="s">
        <v>5</v>
      </c>
      <c r="C151" s="10" t="s">
        <v>37</v>
      </c>
    </row>
    <row r="152" spans="1:3" x14ac:dyDescent="0.25">
      <c r="A152" s="2">
        <v>46208</v>
      </c>
      <c r="B152" t="s">
        <v>6</v>
      </c>
      <c r="C152" s="11" t="s">
        <v>36</v>
      </c>
    </row>
    <row r="153" spans="1:3" x14ac:dyDescent="0.25">
      <c r="A153" s="2">
        <v>46209</v>
      </c>
      <c r="B153" t="s">
        <v>0</v>
      </c>
      <c r="C153" s="11" t="s">
        <v>36</v>
      </c>
    </row>
    <row r="154" spans="1:3" x14ac:dyDescent="0.25">
      <c r="A154" s="2">
        <v>46210</v>
      </c>
      <c r="B154" t="s">
        <v>1</v>
      </c>
      <c r="C154" s="11" t="s">
        <v>36</v>
      </c>
    </row>
    <row r="155" spans="1:3" x14ac:dyDescent="0.25">
      <c r="A155" s="2">
        <v>46211</v>
      </c>
      <c r="B155" t="s">
        <v>2</v>
      </c>
      <c r="C155" s="11" t="s">
        <v>36</v>
      </c>
    </row>
    <row r="156" spans="1:3" x14ac:dyDescent="0.25">
      <c r="A156" s="2">
        <v>46212</v>
      </c>
      <c r="B156" t="s">
        <v>3</v>
      </c>
      <c r="C156" s="11" t="s">
        <v>36</v>
      </c>
    </row>
    <row r="157" spans="1:3" x14ac:dyDescent="0.25">
      <c r="A157" s="2">
        <v>46213</v>
      </c>
      <c r="B157" t="s">
        <v>4</v>
      </c>
      <c r="C157" s="10" t="s">
        <v>37</v>
      </c>
    </row>
    <row r="158" spans="1:3" x14ac:dyDescent="0.25">
      <c r="A158" s="2">
        <v>46214</v>
      </c>
      <c r="B158" t="s">
        <v>5</v>
      </c>
      <c r="C158" s="10" t="s">
        <v>37</v>
      </c>
    </row>
    <row r="159" spans="1:3" x14ac:dyDescent="0.25">
      <c r="A159" s="2">
        <v>46215</v>
      </c>
      <c r="B159" t="s">
        <v>6</v>
      </c>
      <c r="C159" s="11" t="s">
        <v>36</v>
      </c>
    </row>
    <row r="160" spans="1:3" x14ac:dyDescent="0.25">
      <c r="A160" s="2">
        <v>46216</v>
      </c>
      <c r="B160" t="s">
        <v>0</v>
      </c>
      <c r="C160" s="11" t="s">
        <v>36</v>
      </c>
    </row>
    <row r="161" spans="1:3" x14ac:dyDescent="0.25">
      <c r="A161" s="2">
        <v>46217</v>
      </c>
      <c r="B161" s="5" t="s">
        <v>1</v>
      </c>
      <c r="C161" s="11" t="s">
        <v>36</v>
      </c>
    </row>
    <row r="162" spans="1:3" x14ac:dyDescent="0.25">
      <c r="A162" s="2">
        <v>46218</v>
      </c>
      <c r="B162" t="s">
        <v>2</v>
      </c>
      <c r="C162" s="11" t="s">
        <v>36</v>
      </c>
    </row>
    <row r="163" spans="1:3" x14ac:dyDescent="0.25">
      <c r="A163" s="2">
        <v>46219</v>
      </c>
      <c r="B163" t="s">
        <v>3</v>
      </c>
      <c r="C163" s="11" t="s">
        <v>36</v>
      </c>
    </row>
    <row r="164" spans="1:3" x14ac:dyDescent="0.25">
      <c r="A164" s="2">
        <v>46220</v>
      </c>
      <c r="B164" t="s">
        <v>4</v>
      </c>
      <c r="C164" s="10" t="s">
        <v>37</v>
      </c>
    </row>
    <row r="165" spans="1:3" x14ac:dyDescent="0.25">
      <c r="A165" s="2">
        <v>46221</v>
      </c>
      <c r="B165" t="s">
        <v>5</v>
      </c>
      <c r="C165" s="10" t="s">
        <v>37</v>
      </c>
    </row>
    <row r="166" spans="1:3" x14ac:dyDescent="0.25">
      <c r="A166" s="2">
        <v>46222</v>
      </c>
      <c r="B166" t="s">
        <v>6</v>
      </c>
      <c r="C166" s="11" t="s">
        <v>36</v>
      </c>
    </row>
    <row r="167" spans="1:3" x14ac:dyDescent="0.25">
      <c r="A167" s="2">
        <v>46223</v>
      </c>
      <c r="B167" t="s">
        <v>0</v>
      </c>
      <c r="C167" s="11" t="s">
        <v>36</v>
      </c>
    </row>
    <row r="168" spans="1:3" x14ac:dyDescent="0.25">
      <c r="A168" s="2">
        <v>46224</v>
      </c>
      <c r="B168" t="s">
        <v>1</v>
      </c>
      <c r="C168" s="11" t="s">
        <v>36</v>
      </c>
    </row>
    <row r="169" spans="1:3" x14ac:dyDescent="0.25">
      <c r="A169" s="2">
        <v>46225</v>
      </c>
      <c r="B169" t="s">
        <v>2</v>
      </c>
      <c r="C169" s="11" t="s">
        <v>36</v>
      </c>
    </row>
    <row r="170" spans="1:3" x14ac:dyDescent="0.25">
      <c r="A170" s="2">
        <v>46226</v>
      </c>
      <c r="B170" t="s">
        <v>3</v>
      </c>
      <c r="C170" s="11" t="s">
        <v>36</v>
      </c>
    </row>
    <row r="171" spans="1:3" x14ac:dyDescent="0.25">
      <c r="A171" s="2">
        <v>46227</v>
      </c>
      <c r="B171" t="s">
        <v>4</v>
      </c>
      <c r="C171" s="10" t="s">
        <v>37</v>
      </c>
    </row>
    <row r="172" spans="1:3" x14ac:dyDescent="0.25">
      <c r="A172" s="2">
        <v>46228</v>
      </c>
      <c r="B172" t="s">
        <v>5</v>
      </c>
      <c r="C172" s="10" t="s">
        <v>37</v>
      </c>
    </row>
    <row r="173" spans="1:3" x14ac:dyDescent="0.25">
      <c r="A173" s="2">
        <v>46229</v>
      </c>
      <c r="B173" t="s">
        <v>6</v>
      </c>
      <c r="C173" s="11" t="s">
        <v>36</v>
      </c>
    </row>
    <row r="174" spans="1:3" x14ac:dyDescent="0.25">
      <c r="A174" s="2">
        <v>46230</v>
      </c>
      <c r="B174" t="s">
        <v>0</v>
      </c>
      <c r="C174" s="11" t="s">
        <v>36</v>
      </c>
    </row>
    <row r="175" spans="1:3" x14ac:dyDescent="0.25">
      <c r="A175" s="2">
        <v>46231</v>
      </c>
      <c r="B175" t="s">
        <v>1</v>
      </c>
      <c r="C175" s="9" t="s">
        <v>35</v>
      </c>
    </row>
    <row r="176" spans="1:3" x14ac:dyDescent="0.25">
      <c r="A176" s="2">
        <v>46232</v>
      </c>
      <c r="B176" t="s">
        <v>2</v>
      </c>
      <c r="C176" s="11" t="s">
        <v>36</v>
      </c>
    </row>
    <row r="177" spans="1:3" x14ac:dyDescent="0.25">
      <c r="A177" s="2">
        <v>46233</v>
      </c>
      <c r="B177" t="s">
        <v>3</v>
      </c>
      <c r="C177" s="11" t="s">
        <v>36</v>
      </c>
    </row>
    <row r="178" spans="1:3" x14ac:dyDescent="0.25">
      <c r="A178" s="2">
        <v>46234</v>
      </c>
      <c r="B178" t="s">
        <v>4</v>
      </c>
      <c r="C178" s="10" t="s">
        <v>37</v>
      </c>
    </row>
    <row r="179" spans="1:3" x14ac:dyDescent="0.25">
      <c r="A179" s="2">
        <v>46235</v>
      </c>
      <c r="B179" t="s">
        <v>5</v>
      </c>
      <c r="C179" s="10" t="s">
        <v>37</v>
      </c>
    </row>
    <row r="180" spans="1:3" x14ac:dyDescent="0.25">
      <c r="A180" s="2">
        <v>46236</v>
      </c>
      <c r="B180" t="s">
        <v>6</v>
      </c>
      <c r="C180" s="11" t="s">
        <v>36</v>
      </c>
    </row>
    <row r="181" spans="1:3" x14ac:dyDescent="0.25">
      <c r="A181" s="2">
        <v>46237</v>
      </c>
      <c r="B181" t="s">
        <v>0</v>
      </c>
      <c r="C181" s="11" t="s">
        <v>36</v>
      </c>
    </row>
    <row r="182" spans="1:3" x14ac:dyDescent="0.25">
      <c r="A182" s="2">
        <v>46238</v>
      </c>
      <c r="B182" t="s">
        <v>1</v>
      </c>
      <c r="C182" s="11" t="s">
        <v>36</v>
      </c>
    </row>
    <row r="183" spans="1:3" x14ac:dyDescent="0.25">
      <c r="A183" s="2">
        <v>46239</v>
      </c>
      <c r="B183" t="s">
        <v>2</v>
      </c>
      <c r="C183" s="11" t="s">
        <v>36</v>
      </c>
    </row>
    <row r="184" spans="1:3" x14ac:dyDescent="0.25">
      <c r="A184" s="2">
        <v>46240</v>
      </c>
      <c r="B184" t="s">
        <v>3</v>
      </c>
      <c r="C184" s="11" t="s">
        <v>36</v>
      </c>
    </row>
    <row r="185" spans="1:3" x14ac:dyDescent="0.25">
      <c r="A185" s="2">
        <v>46241</v>
      </c>
      <c r="B185" t="s">
        <v>4</v>
      </c>
      <c r="C185" s="10" t="s">
        <v>37</v>
      </c>
    </row>
    <row r="186" spans="1:3" x14ac:dyDescent="0.25">
      <c r="A186" s="2">
        <v>46242</v>
      </c>
      <c r="B186" t="s">
        <v>5</v>
      </c>
      <c r="C186" s="10" t="s">
        <v>37</v>
      </c>
    </row>
    <row r="187" spans="1:3" x14ac:dyDescent="0.25">
      <c r="A187" s="2">
        <v>46243</v>
      </c>
      <c r="B187" t="s">
        <v>6</v>
      </c>
      <c r="C187" s="11" t="s">
        <v>36</v>
      </c>
    </row>
    <row r="188" spans="1:3" x14ac:dyDescent="0.25">
      <c r="A188" s="2">
        <v>46244</v>
      </c>
      <c r="B188" t="s">
        <v>0</v>
      </c>
      <c r="C188" s="11" t="s">
        <v>36</v>
      </c>
    </row>
    <row r="189" spans="1:3" x14ac:dyDescent="0.25">
      <c r="A189" s="2">
        <v>46245</v>
      </c>
      <c r="B189" t="s">
        <v>1</v>
      </c>
      <c r="C189" s="9" t="s">
        <v>35</v>
      </c>
    </row>
    <row r="190" spans="1:3" x14ac:dyDescent="0.25">
      <c r="A190" s="2">
        <v>46246</v>
      </c>
      <c r="B190" t="s">
        <v>2</v>
      </c>
      <c r="C190" s="11" t="s">
        <v>36</v>
      </c>
    </row>
    <row r="191" spans="1:3" x14ac:dyDescent="0.25">
      <c r="A191" s="2">
        <v>46247</v>
      </c>
      <c r="B191" t="s">
        <v>3</v>
      </c>
      <c r="C191" s="10" t="s">
        <v>38</v>
      </c>
    </row>
    <row r="192" spans="1:3" x14ac:dyDescent="0.25">
      <c r="A192" s="2">
        <v>46248</v>
      </c>
      <c r="B192" t="s">
        <v>4</v>
      </c>
      <c r="C192" s="10" t="s">
        <v>38</v>
      </c>
    </row>
    <row r="193" spans="1:3" x14ac:dyDescent="0.25">
      <c r="A193" s="2">
        <v>46249</v>
      </c>
      <c r="B193" s="5" t="s">
        <v>5</v>
      </c>
      <c r="C193" s="10" t="s">
        <v>38</v>
      </c>
    </row>
    <row r="194" spans="1:3" x14ac:dyDescent="0.25">
      <c r="A194" s="2">
        <v>46250</v>
      </c>
      <c r="B194" t="s">
        <v>6</v>
      </c>
      <c r="C194" s="10" t="s">
        <v>38</v>
      </c>
    </row>
    <row r="195" spans="1:3" x14ac:dyDescent="0.25">
      <c r="A195" s="2">
        <v>46251</v>
      </c>
      <c r="B195" t="s">
        <v>0</v>
      </c>
      <c r="C195" s="10" t="s">
        <v>38</v>
      </c>
    </row>
    <row r="196" spans="1:3" x14ac:dyDescent="0.25">
      <c r="A196" s="2">
        <v>46252</v>
      </c>
      <c r="B196" t="s">
        <v>1</v>
      </c>
      <c r="C196" s="10" t="s">
        <v>38</v>
      </c>
    </row>
    <row r="197" spans="1:3" x14ac:dyDescent="0.25">
      <c r="A197" s="2">
        <v>46253</v>
      </c>
      <c r="B197" t="s">
        <v>2</v>
      </c>
      <c r="C197" s="10" t="s">
        <v>38</v>
      </c>
    </row>
    <row r="198" spans="1:3" x14ac:dyDescent="0.25">
      <c r="A198" s="2">
        <v>46254</v>
      </c>
      <c r="B198" t="s">
        <v>3</v>
      </c>
      <c r="C198" s="10" t="s">
        <v>38</v>
      </c>
    </row>
    <row r="199" spans="1:3" x14ac:dyDescent="0.25">
      <c r="A199" s="2">
        <v>46255</v>
      </c>
      <c r="B199" t="s">
        <v>4</v>
      </c>
      <c r="C199" s="10" t="s">
        <v>38</v>
      </c>
    </row>
    <row r="200" spans="1:3" x14ac:dyDescent="0.25">
      <c r="A200" s="2">
        <v>46256</v>
      </c>
      <c r="B200" t="s">
        <v>5</v>
      </c>
      <c r="C200" s="10" t="s">
        <v>38</v>
      </c>
    </row>
    <row r="201" spans="1:3" x14ac:dyDescent="0.25">
      <c r="A201" s="2">
        <v>46257</v>
      </c>
      <c r="B201" t="s">
        <v>6</v>
      </c>
      <c r="C201" s="10" t="s">
        <v>38</v>
      </c>
    </row>
    <row r="202" spans="1:3" x14ac:dyDescent="0.25">
      <c r="A202" s="2">
        <v>46258</v>
      </c>
      <c r="B202" t="s">
        <v>0</v>
      </c>
      <c r="C202" s="10" t="s">
        <v>38</v>
      </c>
    </row>
    <row r="203" spans="1:3" x14ac:dyDescent="0.25">
      <c r="A203" s="2">
        <v>46259</v>
      </c>
      <c r="B203" t="s">
        <v>1</v>
      </c>
      <c r="C203" s="10" t="s">
        <v>38</v>
      </c>
    </row>
    <row r="204" spans="1:3" x14ac:dyDescent="0.25">
      <c r="A204" s="2">
        <v>46260</v>
      </c>
      <c r="B204" t="s">
        <v>2</v>
      </c>
      <c r="C204" s="10" t="s">
        <v>38</v>
      </c>
    </row>
    <row r="205" spans="1:3" x14ac:dyDescent="0.25">
      <c r="A205" s="2">
        <v>46261</v>
      </c>
      <c r="B205" t="s">
        <v>3</v>
      </c>
      <c r="C205" s="10" t="s">
        <v>38</v>
      </c>
    </row>
    <row r="206" spans="1:3" x14ac:dyDescent="0.25">
      <c r="A206" s="2">
        <v>46262</v>
      </c>
      <c r="B206" t="s">
        <v>4</v>
      </c>
      <c r="C206" s="10" t="s">
        <v>38</v>
      </c>
    </row>
    <row r="207" spans="1:3" x14ac:dyDescent="0.25">
      <c r="A207" s="2">
        <v>46263</v>
      </c>
      <c r="B207" t="s">
        <v>5</v>
      </c>
      <c r="C207" s="10" t="s">
        <v>38</v>
      </c>
    </row>
    <row r="208" spans="1:3" x14ac:dyDescent="0.25">
      <c r="A208" s="2">
        <v>46264</v>
      </c>
      <c r="B208" t="s">
        <v>6</v>
      </c>
      <c r="C208" s="11" t="s">
        <v>36</v>
      </c>
    </row>
    <row r="209" spans="1:3" x14ac:dyDescent="0.25">
      <c r="A209" s="2">
        <v>46265</v>
      </c>
      <c r="B209" t="s">
        <v>0</v>
      </c>
      <c r="C209" s="11" t="s">
        <v>36</v>
      </c>
    </row>
    <row r="210" spans="1:3" x14ac:dyDescent="0.25">
      <c r="A210" s="2">
        <v>46266</v>
      </c>
      <c r="B210" t="s">
        <v>1</v>
      </c>
      <c r="C210" s="9" t="s">
        <v>35</v>
      </c>
    </row>
    <row r="211" spans="1:3" x14ac:dyDescent="0.25">
      <c r="A211" s="2">
        <v>46267</v>
      </c>
      <c r="B211" t="s">
        <v>2</v>
      </c>
      <c r="C211" s="11" t="s">
        <v>36</v>
      </c>
    </row>
    <row r="212" spans="1:3" x14ac:dyDescent="0.25">
      <c r="A212" s="2">
        <v>46268</v>
      </c>
      <c r="B212" t="s">
        <v>3</v>
      </c>
      <c r="C212" s="11" t="s">
        <v>36</v>
      </c>
    </row>
    <row r="213" spans="1:3" x14ac:dyDescent="0.25">
      <c r="A213" s="2">
        <v>46269</v>
      </c>
      <c r="B213" t="s">
        <v>4</v>
      </c>
      <c r="C213" s="10" t="s">
        <v>37</v>
      </c>
    </row>
    <row r="214" spans="1:3" x14ac:dyDescent="0.25">
      <c r="A214" s="2">
        <v>46270</v>
      </c>
      <c r="B214" t="s">
        <v>5</v>
      </c>
      <c r="C214" s="10" t="s">
        <v>37</v>
      </c>
    </row>
    <row r="215" spans="1:3" x14ac:dyDescent="0.25">
      <c r="A215" s="2">
        <v>46271</v>
      </c>
      <c r="B215" t="s">
        <v>6</v>
      </c>
      <c r="C215" s="11" t="s">
        <v>36</v>
      </c>
    </row>
    <row r="216" spans="1:3" x14ac:dyDescent="0.25">
      <c r="A216" s="2">
        <v>46272</v>
      </c>
      <c r="B216" t="s">
        <v>0</v>
      </c>
      <c r="C216" s="11" t="s">
        <v>36</v>
      </c>
    </row>
    <row r="217" spans="1:3" x14ac:dyDescent="0.25">
      <c r="A217" s="2">
        <v>46273</v>
      </c>
      <c r="B217" t="s">
        <v>1</v>
      </c>
      <c r="C217" s="9" t="s">
        <v>35</v>
      </c>
    </row>
    <row r="218" spans="1:3" x14ac:dyDescent="0.25">
      <c r="A218" s="2">
        <v>46274</v>
      </c>
      <c r="B218" t="s">
        <v>2</v>
      </c>
      <c r="C218" s="11" t="s">
        <v>36</v>
      </c>
    </row>
    <row r="219" spans="1:3" x14ac:dyDescent="0.25">
      <c r="A219" s="2">
        <v>46275</v>
      </c>
      <c r="B219" t="s">
        <v>3</v>
      </c>
      <c r="C219" s="11" t="s">
        <v>36</v>
      </c>
    </row>
    <row r="220" spans="1:3" x14ac:dyDescent="0.25">
      <c r="A220" s="2">
        <v>46276</v>
      </c>
      <c r="B220" t="s">
        <v>4</v>
      </c>
      <c r="C220" s="10" t="s">
        <v>37</v>
      </c>
    </row>
    <row r="221" spans="1:3" x14ac:dyDescent="0.25">
      <c r="A221" s="2">
        <v>46277</v>
      </c>
      <c r="B221" t="s">
        <v>5</v>
      </c>
      <c r="C221" s="10" t="s">
        <v>37</v>
      </c>
    </row>
    <row r="222" spans="1:3" x14ac:dyDescent="0.25">
      <c r="A222" s="2">
        <v>46278</v>
      </c>
      <c r="B222" t="s">
        <v>6</v>
      </c>
      <c r="C222" s="11" t="s">
        <v>36</v>
      </c>
    </row>
    <row r="223" spans="1:3" x14ac:dyDescent="0.25">
      <c r="A223" s="2">
        <v>46279</v>
      </c>
      <c r="B223" t="s">
        <v>0</v>
      </c>
      <c r="C223" s="11" t="s">
        <v>36</v>
      </c>
    </row>
    <row r="224" spans="1:3" x14ac:dyDescent="0.25">
      <c r="A224" s="2">
        <v>46280</v>
      </c>
      <c r="B224" t="s">
        <v>1</v>
      </c>
      <c r="C224" s="11" t="s">
        <v>36</v>
      </c>
    </row>
    <row r="225" spans="1:3" x14ac:dyDescent="0.25">
      <c r="A225" s="2">
        <v>46281</v>
      </c>
      <c r="B225" t="s">
        <v>2</v>
      </c>
      <c r="C225" s="11" t="s">
        <v>36</v>
      </c>
    </row>
    <row r="226" spans="1:3" x14ac:dyDescent="0.25">
      <c r="A226" s="2">
        <v>46282</v>
      </c>
      <c r="B226" t="s">
        <v>3</v>
      </c>
      <c r="C226" s="11" t="s">
        <v>36</v>
      </c>
    </row>
    <row r="227" spans="1:3" x14ac:dyDescent="0.25">
      <c r="A227" s="2">
        <v>46283</v>
      </c>
      <c r="B227" t="s">
        <v>4</v>
      </c>
      <c r="C227" s="10" t="s">
        <v>37</v>
      </c>
    </row>
    <row r="228" spans="1:3" x14ac:dyDescent="0.25">
      <c r="A228" s="2">
        <v>46284</v>
      </c>
      <c r="B228" t="s">
        <v>5</v>
      </c>
      <c r="C228" s="10" t="s">
        <v>37</v>
      </c>
    </row>
    <row r="229" spans="1:3" x14ac:dyDescent="0.25">
      <c r="A229" s="2">
        <v>46285</v>
      </c>
      <c r="B229" t="s">
        <v>6</v>
      </c>
      <c r="C229" s="11" t="s">
        <v>36</v>
      </c>
    </row>
    <row r="230" spans="1:3" x14ac:dyDescent="0.25">
      <c r="A230" s="2">
        <v>46286</v>
      </c>
      <c r="B230" t="s">
        <v>0</v>
      </c>
      <c r="C230" s="11" t="s">
        <v>36</v>
      </c>
    </row>
    <row r="231" spans="1:3" x14ac:dyDescent="0.25">
      <c r="A231" s="2">
        <v>46287</v>
      </c>
      <c r="B231" t="s">
        <v>1</v>
      </c>
      <c r="C231" s="9" t="s">
        <v>35</v>
      </c>
    </row>
    <row r="232" spans="1:3" x14ac:dyDescent="0.25">
      <c r="A232" s="2">
        <v>46288</v>
      </c>
      <c r="B232" t="s">
        <v>2</v>
      </c>
      <c r="C232" s="11" t="s">
        <v>36</v>
      </c>
    </row>
    <row r="233" spans="1:3" x14ac:dyDescent="0.25">
      <c r="A233" s="2">
        <v>46289</v>
      </c>
      <c r="B233" t="s">
        <v>3</v>
      </c>
      <c r="C233" s="11" t="s">
        <v>36</v>
      </c>
    </row>
    <row r="234" spans="1:3" x14ac:dyDescent="0.25">
      <c r="A234" s="2">
        <v>46290</v>
      </c>
      <c r="B234" t="s">
        <v>4</v>
      </c>
      <c r="C234" s="10" t="s">
        <v>37</v>
      </c>
    </row>
    <row r="235" spans="1:3" x14ac:dyDescent="0.25">
      <c r="A235" s="2">
        <v>46291</v>
      </c>
      <c r="B235" t="s">
        <v>5</v>
      </c>
      <c r="C235" s="10" t="s">
        <v>37</v>
      </c>
    </row>
    <row r="236" spans="1:3" x14ac:dyDescent="0.25">
      <c r="A236" s="2">
        <v>46292</v>
      </c>
      <c r="B236" t="s">
        <v>6</v>
      </c>
      <c r="C236" s="11" t="s">
        <v>36</v>
      </c>
    </row>
    <row r="237" spans="1:3" x14ac:dyDescent="0.25">
      <c r="A237" s="2">
        <v>46293</v>
      </c>
      <c r="B237" t="s">
        <v>0</v>
      </c>
      <c r="C237" s="11" t="s">
        <v>36</v>
      </c>
    </row>
    <row r="238" spans="1:3" x14ac:dyDescent="0.25">
      <c r="A238" s="2">
        <v>46294</v>
      </c>
      <c r="B238" t="s">
        <v>1</v>
      </c>
      <c r="C238" s="11" t="s">
        <v>36</v>
      </c>
    </row>
    <row r="239" spans="1:3" x14ac:dyDescent="0.25">
      <c r="A239" s="2">
        <v>46295</v>
      </c>
      <c r="B239" t="s">
        <v>2</v>
      </c>
      <c r="C239" s="11" t="s">
        <v>36</v>
      </c>
    </row>
    <row r="240" spans="1:3" x14ac:dyDescent="0.25">
      <c r="A240" s="2">
        <v>46296</v>
      </c>
      <c r="B240" t="s">
        <v>3</v>
      </c>
      <c r="C240" s="11" t="s">
        <v>36</v>
      </c>
    </row>
    <row r="241" spans="1:3" x14ac:dyDescent="0.25">
      <c r="A241" s="2">
        <v>46297</v>
      </c>
      <c r="B241" t="s">
        <v>4</v>
      </c>
      <c r="C241" s="10" t="s">
        <v>37</v>
      </c>
    </row>
    <row r="242" spans="1:3" x14ac:dyDescent="0.25">
      <c r="A242" s="2">
        <v>46298</v>
      </c>
      <c r="B242" t="s">
        <v>5</v>
      </c>
      <c r="C242" s="10" t="s">
        <v>37</v>
      </c>
    </row>
    <row r="243" spans="1:3" x14ac:dyDescent="0.25">
      <c r="A243" s="2">
        <v>46299</v>
      </c>
      <c r="B243" t="s">
        <v>6</v>
      </c>
      <c r="C243" s="10" t="s">
        <v>37</v>
      </c>
    </row>
    <row r="244" spans="1:3" x14ac:dyDescent="0.25">
      <c r="A244" s="2">
        <v>46300</v>
      </c>
      <c r="B244" t="s">
        <v>0</v>
      </c>
      <c r="C244" s="9" t="s">
        <v>35</v>
      </c>
    </row>
    <row r="245" spans="1:3" x14ac:dyDescent="0.25">
      <c r="A245" s="2">
        <v>46301</v>
      </c>
      <c r="B245" t="s">
        <v>1</v>
      </c>
      <c r="C245" s="9" t="s">
        <v>35</v>
      </c>
    </row>
    <row r="246" spans="1:3" x14ac:dyDescent="0.25">
      <c r="A246" s="2">
        <v>46302</v>
      </c>
      <c r="B246" t="s">
        <v>2</v>
      </c>
      <c r="C246" s="9" t="s">
        <v>35</v>
      </c>
    </row>
    <row r="247" spans="1:3" x14ac:dyDescent="0.25">
      <c r="A247" s="2">
        <v>46303</v>
      </c>
      <c r="B247" t="s">
        <v>3</v>
      </c>
      <c r="C247" s="9" t="s">
        <v>35</v>
      </c>
    </row>
    <row r="248" spans="1:3" x14ac:dyDescent="0.25">
      <c r="A248" s="2">
        <v>46304</v>
      </c>
      <c r="B248" t="s">
        <v>4</v>
      </c>
      <c r="C248" s="9" t="s">
        <v>35</v>
      </c>
    </row>
    <row r="249" spans="1:3" x14ac:dyDescent="0.25">
      <c r="A249" s="2">
        <v>46305</v>
      </c>
      <c r="B249" t="s">
        <v>5</v>
      </c>
      <c r="C249" s="10" t="s">
        <v>37</v>
      </c>
    </row>
    <row r="250" spans="1:3" x14ac:dyDescent="0.25">
      <c r="A250" s="2">
        <v>46306</v>
      </c>
      <c r="B250" t="s">
        <v>6</v>
      </c>
      <c r="C250" s="11" t="s">
        <v>36</v>
      </c>
    </row>
    <row r="251" spans="1:3" x14ac:dyDescent="0.25">
      <c r="A251" s="2">
        <v>46307</v>
      </c>
      <c r="B251" t="s">
        <v>0</v>
      </c>
      <c r="C251" s="11" t="s">
        <v>36</v>
      </c>
    </row>
    <row r="252" spans="1:3" x14ac:dyDescent="0.25">
      <c r="A252" s="2">
        <v>46308</v>
      </c>
      <c r="B252" t="s">
        <v>1</v>
      </c>
      <c r="C252" s="9" t="s">
        <v>35</v>
      </c>
    </row>
    <row r="253" spans="1:3" x14ac:dyDescent="0.25">
      <c r="A253" s="2">
        <v>46309</v>
      </c>
      <c r="B253" t="s">
        <v>2</v>
      </c>
      <c r="C253" s="11" t="s">
        <v>36</v>
      </c>
    </row>
    <row r="254" spans="1:3" x14ac:dyDescent="0.25">
      <c r="A254" s="2">
        <v>46310</v>
      </c>
      <c r="B254" t="s">
        <v>3</v>
      </c>
      <c r="C254" s="11" t="s">
        <v>36</v>
      </c>
    </row>
    <row r="255" spans="1:3" x14ac:dyDescent="0.25">
      <c r="A255" s="2">
        <v>46311</v>
      </c>
      <c r="B255" t="s">
        <v>4</v>
      </c>
      <c r="C255" s="10" t="s">
        <v>37</v>
      </c>
    </row>
    <row r="256" spans="1:3" x14ac:dyDescent="0.25">
      <c r="A256" s="2">
        <v>46312</v>
      </c>
      <c r="B256" t="s">
        <v>5</v>
      </c>
      <c r="C256" s="10" t="s">
        <v>37</v>
      </c>
    </row>
    <row r="257" spans="1:3" x14ac:dyDescent="0.25">
      <c r="A257" s="2">
        <v>46313</v>
      </c>
      <c r="B257" t="s">
        <v>6</v>
      </c>
      <c r="C257" s="11" t="s">
        <v>36</v>
      </c>
    </row>
    <row r="258" spans="1:3" x14ac:dyDescent="0.25">
      <c r="A258" s="2">
        <v>46314</v>
      </c>
      <c r="B258" t="s">
        <v>0</v>
      </c>
      <c r="C258" s="11" t="s">
        <v>36</v>
      </c>
    </row>
    <row r="259" spans="1:3" x14ac:dyDescent="0.25">
      <c r="A259" s="2">
        <v>46315</v>
      </c>
      <c r="B259" t="s">
        <v>1</v>
      </c>
      <c r="C259" s="11" t="s">
        <v>36</v>
      </c>
    </row>
    <row r="260" spans="1:3" x14ac:dyDescent="0.25">
      <c r="A260" s="2">
        <v>46316</v>
      </c>
      <c r="B260" t="s">
        <v>2</v>
      </c>
      <c r="C260" s="11" t="s">
        <v>36</v>
      </c>
    </row>
    <row r="261" spans="1:3" x14ac:dyDescent="0.25">
      <c r="A261" s="2">
        <v>46317</v>
      </c>
      <c r="B261" t="s">
        <v>3</v>
      </c>
      <c r="C261" s="11" t="s">
        <v>36</v>
      </c>
    </row>
    <row r="262" spans="1:3" x14ac:dyDescent="0.25">
      <c r="A262" s="2">
        <v>46318</v>
      </c>
      <c r="B262" t="s">
        <v>4</v>
      </c>
      <c r="C262" s="10" t="s">
        <v>37</v>
      </c>
    </row>
    <row r="263" spans="1:3" x14ac:dyDescent="0.25">
      <c r="A263" s="2">
        <v>46319</v>
      </c>
      <c r="B263" t="s">
        <v>5</v>
      </c>
      <c r="C263" s="10" t="s">
        <v>37</v>
      </c>
    </row>
    <row r="264" spans="1:3" x14ac:dyDescent="0.25">
      <c r="A264" s="2">
        <v>46320</v>
      </c>
      <c r="B264" t="s">
        <v>6</v>
      </c>
      <c r="C264" s="11" t="s">
        <v>36</v>
      </c>
    </row>
    <row r="265" spans="1:3" x14ac:dyDescent="0.25">
      <c r="A265" s="2">
        <v>46321</v>
      </c>
      <c r="B265" t="s">
        <v>0</v>
      </c>
      <c r="C265" s="11" t="s">
        <v>36</v>
      </c>
    </row>
    <row r="266" spans="1:3" x14ac:dyDescent="0.25">
      <c r="A266" s="2">
        <v>46322</v>
      </c>
      <c r="B266" t="s">
        <v>1</v>
      </c>
      <c r="C266" s="9" t="s">
        <v>35</v>
      </c>
    </row>
    <row r="267" spans="1:3" x14ac:dyDescent="0.25">
      <c r="A267" s="2">
        <v>46323</v>
      </c>
      <c r="B267" t="s">
        <v>2</v>
      </c>
      <c r="C267" s="11" t="s">
        <v>36</v>
      </c>
    </row>
    <row r="268" spans="1:3" x14ac:dyDescent="0.25">
      <c r="A268" s="2">
        <v>46324</v>
      </c>
      <c r="B268" t="s">
        <v>3</v>
      </c>
      <c r="C268" s="11" t="s">
        <v>36</v>
      </c>
    </row>
    <row r="269" spans="1:3" x14ac:dyDescent="0.25">
      <c r="A269" s="2">
        <v>46325</v>
      </c>
      <c r="B269" t="s">
        <v>4</v>
      </c>
      <c r="C269" s="10" t="s">
        <v>37</v>
      </c>
    </row>
    <row r="270" spans="1:3" x14ac:dyDescent="0.25">
      <c r="A270" s="2">
        <v>46326</v>
      </c>
      <c r="B270" t="s">
        <v>5</v>
      </c>
      <c r="C270" s="10" t="s">
        <v>37</v>
      </c>
    </row>
    <row r="271" spans="1:3" x14ac:dyDescent="0.25">
      <c r="A271" s="2">
        <v>46327</v>
      </c>
      <c r="B271" s="5" t="s">
        <v>6</v>
      </c>
      <c r="C271" s="11" t="s">
        <v>36</v>
      </c>
    </row>
    <row r="272" spans="1:3" x14ac:dyDescent="0.25">
      <c r="A272" s="2">
        <v>46328</v>
      </c>
      <c r="B272" t="s">
        <v>0</v>
      </c>
      <c r="C272" s="11" t="s">
        <v>36</v>
      </c>
    </row>
    <row r="273" spans="1:3" x14ac:dyDescent="0.25">
      <c r="A273" s="2">
        <v>46329</v>
      </c>
      <c r="B273" t="s">
        <v>1</v>
      </c>
      <c r="C273" s="11" t="s">
        <v>36</v>
      </c>
    </row>
    <row r="274" spans="1:3" x14ac:dyDescent="0.25">
      <c r="A274" s="2">
        <v>46330</v>
      </c>
      <c r="B274" t="s">
        <v>2</v>
      </c>
      <c r="C274" s="11" t="s">
        <v>36</v>
      </c>
    </row>
    <row r="275" spans="1:3" x14ac:dyDescent="0.25">
      <c r="A275" s="2">
        <v>46331</v>
      </c>
      <c r="B275" t="s">
        <v>3</v>
      </c>
      <c r="C275" s="11" t="s">
        <v>36</v>
      </c>
    </row>
    <row r="276" spans="1:3" x14ac:dyDescent="0.25">
      <c r="A276" s="2">
        <v>46332</v>
      </c>
      <c r="B276" t="s">
        <v>4</v>
      </c>
      <c r="C276" s="10" t="s">
        <v>37</v>
      </c>
    </row>
    <row r="277" spans="1:3" x14ac:dyDescent="0.25">
      <c r="A277" s="2">
        <v>46333</v>
      </c>
      <c r="B277" t="s">
        <v>5</v>
      </c>
      <c r="C277" s="10" t="s">
        <v>37</v>
      </c>
    </row>
    <row r="278" spans="1:3" x14ac:dyDescent="0.25">
      <c r="A278" s="2">
        <v>46334</v>
      </c>
      <c r="B278" t="s">
        <v>6</v>
      </c>
      <c r="C278" s="11" t="s">
        <v>36</v>
      </c>
    </row>
    <row r="279" spans="1:3" x14ac:dyDescent="0.25">
      <c r="A279" s="2">
        <v>46335</v>
      </c>
      <c r="B279" t="s">
        <v>0</v>
      </c>
      <c r="C279" s="11" t="s">
        <v>36</v>
      </c>
    </row>
    <row r="280" spans="1:3" x14ac:dyDescent="0.25">
      <c r="A280" s="2">
        <v>46336</v>
      </c>
      <c r="B280" t="s">
        <v>1</v>
      </c>
      <c r="C280" s="9" t="s">
        <v>35</v>
      </c>
    </row>
    <row r="281" spans="1:3" x14ac:dyDescent="0.25">
      <c r="A281" s="2">
        <v>46337</v>
      </c>
      <c r="B281" s="5" t="s">
        <v>2</v>
      </c>
      <c r="C281" s="11" t="s">
        <v>36</v>
      </c>
    </row>
    <row r="282" spans="1:3" x14ac:dyDescent="0.25">
      <c r="A282" s="2">
        <v>46338</v>
      </c>
      <c r="B282" t="s">
        <v>3</v>
      </c>
      <c r="C282" s="11" t="s">
        <v>36</v>
      </c>
    </row>
    <row r="283" spans="1:3" x14ac:dyDescent="0.25">
      <c r="A283" s="2">
        <v>46339</v>
      </c>
      <c r="B283" t="s">
        <v>4</v>
      </c>
      <c r="C283" s="10" t="s">
        <v>37</v>
      </c>
    </row>
    <row r="284" spans="1:3" x14ac:dyDescent="0.25">
      <c r="A284" s="2">
        <v>46340</v>
      </c>
      <c r="B284" t="s">
        <v>5</v>
      </c>
      <c r="C284" s="10" t="s">
        <v>37</v>
      </c>
    </row>
    <row r="285" spans="1:3" x14ac:dyDescent="0.25">
      <c r="A285" s="2">
        <v>46341</v>
      </c>
      <c r="B285" t="s">
        <v>6</v>
      </c>
      <c r="C285" s="11" t="s">
        <v>36</v>
      </c>
    </row>
    <row r="286" spans="1:3" x14ac:dyDescent="0.25">
      <c r="A286" s="2">
        <v>46342</v>
      </c>
      <c r="B286" t="s">
        <v>0</v>
      </c>
      <c r="C286" s="11" t="s">
        <v>36</v>
      </c>
    </row>
    <row r="287" spans="1:3" x14ac:dyDescent="0.25">
      <c r="A287" s="2">
        <v>46343</v>
      </c>
      <c r="B287" t="s">
        <v>1</v>
      </c>
      <c r="C287" s="11" t="s">
        <v>36</v>
      </c>
    </row>
    <row r="288" spans="1:3" x14ac:dyDescent="0.25">
      <c r="A288" s="2">
        <v>46344</v>
      </c>
      <c r="B288" t="s">
        <v>2</v>
      </c>
      <c r="C288" s="11" t="s">
        <v>36</v>
      </c>
    </row>
    <row r="289" spans="1:3" x14ac:dyDescent="0.25">
      <c r="A289" s="2">
        <v>46345</v>
      </c>
      <c r="B289" t="s">
        <v>3</v>
      </c>
      <c r="C289" s="11" t="s">
        <v>36</v>
      </c>
    </row>
    <row r="290" spans="1:3" x14ac:dyDescent="0.25">
      <c r="A290" s="2">
        <v>46346</v>
      </c>
      <c r="B290" t="s">
        <v>4</v>
      </c>
      <c r="C290" s="10" t="s">
        <v>37</v>
      </c>
    </row>
    <row r="291" spans="1:3" x14ac:dyDescent="0.25">
      <c r="A291" s="2">
        <v>46347</v>
      </c>
      <c r="B291" t="s">
        <v>5</v>
      </c>
      <c r="C291" s="10" t="s">
        <v>37</v>
      </c>
    </row>
    <row r="292" spans="1:3" x14ac:dyDescent="0.25">
      <c r="A292" s="2">
        <v>46348</v>
      </c>
      <c r="B292" t="s">
        <v>6</v>
      </c>
      <c r="C292" s="11" t="s">
        <v>36</v>
      </c>
    </row>
    <row r="293" spans="1:3" x14ac:dyDescent="0.25">
      <c r="A293" s="2">
        <v>46349</v>
      </c>
      <c r="B293" t="s">
        <v>0</v>
      </c>
      <c r="C293" s="11" t="s">
        <v>36</v>
      </c>
    </row>
    <row r="294" spans="1:3" x14ac:dyDescent="0.25">
      <c r="A294" s="2">
        <v>46350</v>
      </c>
      <c r="B294" t="s">
        <v>1</v>
      </c>
      <c r="C294" s="9" t="s">
        <v>35</v>
      </c>
    </row>
    <row r="295" spans="1:3" x14ac:dyDescent="0.25">
      <c r="A295" s="2">
        <v>46351</v>
      </c>
      <c r="B295" t="s">
        <v>2</v>
      </c>
      <c r="C295" s="11" t="s">
        <v>36</v>
      </c>
    </row>
    <row r="296" spans="1:3" x14ac:dyDescent="0.25">
      <c r="A296" s="2">
        <v>46352</v>
      </c>
      <c r="B296" t="s">
        <v>3</v>
      </c>
      <c r="C296" s="11" t="s">
        <v>36</v>
      </c>
    </row>
    <row r="297" spans="1:3" x14ac:dyDescent="0.25">
      <c r="A297" s="2">
        <v>46353</v>
      </c>
      <c r="B297" t="s">
        <v>4</v>
      </c>
      <c r="C297" s="10" t="s">
        <v>37</v>
      </c>
    </row>
    <row r="298" spans="1:3" x14ac:dyDescent="0.25">
      <c r="A298" s="2">
        <v>46354</v>
      </c>
      <c r="B298" t="s">
        <v>5</v>
      </c>
      <c r="C298" s="10" t="s">
        <v>37</v>
      </c>
    </row>
    <row r="299" spans="1:3" x14ac:dyDescent="0.25">
      <c r="A299" s="2">
        <v>46355</v>
      </c>
      <c r="B299" t="s">
        <v>6</v>
      </c>
      <c r="C299" s="11" t="s">
        <v>36</v>
      </c>
    </row>
    <row r="300" spans="1:3" x14ac:dyDescent="0.25">
      <c r="A300" s="2">
        <v>46356</v>
      </c>
      <c r="B300" t="s">
        <v>0</v>
      </c>
      <c r="C300" s="11" t="s">
        <v>36</v>
      </c>
    </row>
    <row r="301" spans="1:3" x14ac:dyDescent="0.25">
      <c r="A301" s="2">
        <v>46357</v>
      </c>
      <c r="B301" t="s">
        <v>1</v>
      </c>
      <c r="C301" s="11" t="s">
        <v>36</v>
      </c>
    </row>
    <row r="302" spans="1:3" x14ac:dyDescent="0.25">
      <c r="A302" s="2">
        <v>46358</v>
      </c>
      <c r="B302" t="s">
        <v>2</v>
      </c>
      <c r="C302" s="11" t="s">
        <v>36</v>
      </c>
    </row>
    <row r="303" spans="1:3" x14ac:dyDescent="0.25">
      <c r="A303" s="2">
        <v>46359</v>
      </c>
      <c r="B303" t="s">
        <v>3</v>
      </c>
      <c r="C303" s="11" t="s">
        <v>36</v>
      </c>
    </row>
    <row r="304" spans="1:3" x14ac:dyDescent="0.25">
      <c r="A304" s="2">
        <v>46360</v>
      </c>
      <c r="B304" t="s">
        <v>4</v>
      </c>
      <c r="C304" s="10" t="s">
        <v>37</v>
      </c>
    </row>
    <row r="305" spans="1:3" x14ac:dyDescent="0.25">
      <c r="A305" s="2">
        <v>46361</v>
      </c>
      <c r="B305" t="s">
        <v>5</v>
      </c>
      <c r="C305" s="10" t="s">
        <v>37</v>
      </c>
    </row>
    <row r="306" spans="1:3" x14ac:dyDescent="0.25">
      <c r="A306" s="2">
        <v>46362</v>
      </c>
      <c r="B306" t="s">
        <v>6</v>
      </c>
      <c r="C306" s="11" t="s">
        <v>36</v>
      </c>
    </row>
    <row r="307" spans="1:3" x14ac:dyDescent="0.25">
      <c r="A307" s="2">
        <v>46363</v>
      </c>
      <c r="B307" t="s">
        <v>0</v>
      </c>
      <c r="C307" s="11" t="s">
        <v>36</v>
      </c>
    </row>
    <row r="308" spans="1:3" x14ac:dyDescent="0.25">
      <c r="A308" s="2">
        <v>46364</v>
      </c>
      <c r="B308" t="s">
        <v>1</v>
      </c>
      <c r="C308" s="9" t="s">
        <v>35</v>
      </c>
    </row>
    <row r="309" spans="1:3" x14ac:dyDescent="0.25">
      <c r="A309" s="2">
        <v>46365</v>
      </c>
      <c r="B309" t="s">
        <v>2</v>
      </c>
      <c r="C309" s="11" t="s">
        <v>36</v>
      </c>
    </row>
    <row r="310" spans="1:3" x14ac:dyDescent="0.25">
      <c r="A310" s="2">
        <v>46366</v>
      </c>
      <c r="B310" t="s">
        <v>3</v>
      </c>
      <c r="C310" s="11" t="s">
        <v>36</v>
      </c>
    </row>
    <row r="311" spans="1:3" x14ac:dyDescent="0.25">
      <c r="A311" s="2">
        <v>46367</v>
      </c>
      <c r="B311" t="s">
        <v>4</v>
      </c>
      <c r="C311" s="10" t="s">
        <v>37</v>
      </c>
    </row>
    <row r="312" spans="1:3" x14ac:dyDescent="0.25">
      <c r="A312" s="2">
        <v>46368</v>
      </c>
      <c r="B312" t="s">
        <v>5</v>
      </c>
      <c r="C312" s="10" t="s">
        <v>37</v>
      </c>
    </row>
    <row r="313" spans="1:3" x14ac:dyDescent="0.25">
      <c r="A313" s="2">
        <v>46369</v>
      </c>
      <c r="B313" t="s">
        <v>6</v>
      </c>
      <c r="C313" s="11" t="s">
        <v>36</v>
      </c>
    </row>
    <row r="314" spans="1:3" x14ac:dyDescent="0.25">
      <c r="A314" s="2">
        <v>46370</v>
      </c>
      <c r="B314" t="s">
        <v>0</v>
      </c>
      <c r="C314" s="11" t="s">
        <v>36</v>
      </c>
    </row>
    <row r="315" spans="1:3" x14ac:dyDescent="0.25">
      <c r="A315" s="2">
        <v>46371</v>
      </c>
      <c r="B315" t="s">
        <v>1</v>
      </c>
      <c r="C315" s="11" t="s">
        <v>36</v>
      </c>
    </row>
    <row r="316" spans="1:3" x14ac:dyDescent="0.25">
      <c r="A316" s="2">
        <v>46372</v>
      </c>
      <c r="B316" t="s">
        <v>2</v>
      </c>
      <c r="C316" s="11" t="s">
        <v>36</v>
      </c>
    </row>
    <row r="317" spans="1:3" x14ac:dyDescent="0.25">
      <c r="A317" s="2">
        <v>46373</v>
      </c>
      <c r="B317" t="s">
        <v>3</v>
      </c>
      <c r="C317" s="11" t="s">
        <v>36</v>
      </c>
    </row>
    <row r="318" spans="1:3" x14ac:dyDescent="0.25">
      <c r="A318" s="2">
        <v>46374</v>
      </c>
      <c r="B318" t="s">
        <v>4</v>
      </c>
      <c r="C318" s="10" t="s">
        <v>37</v>
      </c>
    </row>
    <row r="319" spans="1:3" x14ac:dyDescent="0.25">
      <c r="A319" s="2">
        <v>46375</v>
      </c>
      <c r="B319" t="s">
        <v>5</v>
      </c>
      <c r="C319" s="10" t="s">
        <v>37</v>
      </c>
    </row>
    <row r="320" spans="1:3" x14ac:dyDescent="0.25">
      <c r="A320" s="2">
        <v>46376</v>
      </c>
      <c r="B320" t="s">
        <v>6</v>
      </c>
      <c r="C320" s="11" t="s">
        <v>36</v>
      </c>
    </row>
    <row r="321" spans="1:3" x14ac:dyDescent="0.25">
      <c r="A321" s="2">
        <v>46377</v>
      </c>
      <c r="B321" t="s">
        <v>0</v>
      </c>
      <c r="C321" s="11" t="s">
        <v>36</v>
      </c>
    </row>
    <row r="322" spans="1:3" x14ac:dyDescent="0.25">
      <c r="A322" s="2">
        <v>46378</v>
      </c>
      <c r="B322" t="s">
        <v>1</v>
      </c>
      <c r="C322" s="9" t="s">
        <v>35</v>
      </c>
    </row>
    <row r="323" spans="1:3" x14ac:dyDescent="0.25">
      <c r="A323" s="2">
        <v>46379</v>
      </c>
      <c r="B323" t="s">
        <v>2</v>
      </c>
      <c r="C323" s="11" t="s">
        <v>36</v>
      </c>
    </row>
    <row r="324" spans="1:3" x14ac:dyDescent="0.25">
      <c r="A324" s="2">
        <v>46380</v>
      </c>
      <c r="B324" t="s">
        <v>3</v>
      </c>
      <c r="C324" s="11" t="s">
        <v>36</v>
      </c>
    </row>
    <row r="325" spans="1:3" x14ac:dyDescent="0.25">
      <c r="A325" s="2">
        <v>46381</v>
      </c>
      <c r="B325" s="5" t="s">
        <v>4</v>
      </c>
      <c r="C325" s="10" t="s">
        <v>37</v>
      </c>
    </row>
    <row r="326" spans="1:3" x14ac:dyDescent="0.25">
      <c r="A326" s="2">
        <v>46382</v>
      </c>
      <c r="B326" t="s">
        <v>5</v>
      </c>
      <c r="C326" s="10" t="s">
        <v>37</v>
      </c>
    </row>
    <row r="327" spans="1:3" x14ac:dyDescent="0.25">
      <c r="A327" s="2">
        <v>46383</v>
      </c>
      <c r="B327" t="s">
        <v>6</v>
      </c>
      <c r="C327" s="11" t="s">
        <v>36</v>
      </c>
    </row>
    <row r="328" spans="1:3" x14ac:dyDescent="0.25">
      <c r="A328" s="2">
        <v>46384</v>
      </c>
      <c r="B328" t="s">
        <v>0</v>
      </c>
      <c r="C328" s="11" t="s">
        <v>36</v>
      </c>
    </row>
    <row r="329" spans="1:3" x14ac:dyDescent="0.25">
      <c r="A329" s="2">
        <v>46385</v>
      </c>
      <c r="B329" t="s">
        <v>1</v>
      </c>
      <c r="C329" s="11" t="s">
        <v>36</v>
      </c>
    </row>
    <row r="330" spans="1:3" x14ac:dyDescent="0.25">
      <c r="A330" s="2">
        <v>46386</v>
      </c>
      <c r="B330" t="s">
        <v>2</v>
      </c>
      <c r="C330" s="11" t="s">
        <v>36</v>
      </c>
    </row>
    <row r="331" spans="1:3" x14ac:dyDescent="0.25">
      <c r="A331" s="2">
        <v>46387</v>
      </c>
      <c r="B331" t="s">
        <v>3</v>
      </c>
      <c r="C331" s="11" t="s">
        <v>36</v>
      </c>
    </row>
    <row r="332" spans="1:3" x14ac:dyDescent="0.25">
      <c r="A332" s="2">
        <v>46388</v>
      </c>
      <c r="B332" t="s">
        <v>4</v>
      </c>
      <c r="C332" s="10" t="s">
        <v>37</v>
      </c>
    </row>
    <row r="333" spans="1:3" x14ac:dyDescent="0.25">
      <c r="A333" s="2">
        <v>46389</v>
      </c>
      <c r="B333" t="s">
        <v>5</v>
      </c>
      <c r="C333" s="10" t="s">
        <v>37</v>
      </c>
    </row>
    <row r="334" spans="1:3" x14ac:dyDescent="0.25">
      <c r="A334" s="2">
        <v>46390</v>
      </c>
      <c r="B334" t="s">
        <v>6</v>
      </c>
      <c r="C334" s="11" t="s">
        <v>36</v>
      </c>
    </row>
    <row r="335" spans="1:3" x14ac:dyDescent="0.25">
      <c r="A335" s="2">
        <v>46391</v>
      </c>
      <c r="B335" t="s">
        <v>0</v>
      </c>
      <c r="C335" s="11" t="s">
        <v>36</v>
      </c>
    </row>
    <row r="336" spans="1:3" x14ac:dyDescent="0.25">
      <c r="A336" s="2">
        <v>46392</v>
      </c>
      <c r="B336" t="s">
        <v>1</v>
      </c>
      <c r="C336" s="11" t="s">
        <v>36</v>
      </c>
    </row>
    <row r="337" spans="1:3" x14ac:dyDescent="0.25">
      <c r="A337" s="2">
        <v>46393</v>
      </c>
      <c r="B337" t="s">
        <v>2</v>
      </c>
      <c r="C337" s="11" t="s">
        <v>36</v>
      </c>
    </row>
    <row r="338" spans="1:3" x14ac:dyDescent="0.25">
      <c r="A338" s="2">
        <v>46394</v>
      </c>
      <c r="B338" t="s">
        <v>3</v>
      </c>
      <c r="C338" s="11" t="s">
        <v>36</v>
      </c>
    </row>
    <row r="339" spans="1:3" x14ac:dyDescent="0.25">
      <c r="A339" s="2">
        <v>46395</v>
      </c>
      <c r="B339" t="s">
        <v>4</v>
      </c>
      <c r="C339" s="10" t="s">
        <v>37</v>
      </c>
    </row>
    <row r="340" spans="1:3" x14ac:dyDescent="0.25">
      <c r="A340" s="2">
        <v>46396</v>
      </c>
      <c r="B340" t="s">
        <v>5</v>
      </c>
      <c r="C340" s="10" t="s">
        <v>37</v>
      </c>
    </row>
    <row r="341" spans="1:3" x14ac:dyDescent="0.25">
      <c r="A341" s="2">
        <v>46397</v>
      </c>
      <c r="B341" t="s">
        <v>6</v>
      </c>
      <c r="C341" s="11" t="s">
        <v>36</v>
      </c>
    </row>
    <row r="342" spans="1:3" x14ac:dyDescent="0.25">
      <c r="A342" s="2">
        <v>46398</v>
      </c>
      <c r="B342" t="s">
        <v>0</v>
      </c>
      <c r="C342" s="11" t="s">
        <v>36</v>
      </c>
    </row>
    <row r="343" spans="1:3" x14ac:dyDescent="0.25">
      <c r="A343" s="2">
        <v>46399</v>
      </c>
      <c r="B343" t="s">
        <v>1</v>
      </c>
      <c r="C343" s="11" t="s">
        <v>36</v>
      </c>
    </row>
    <row r="344" spans="1:3" x14ac:dyDescent="0.25">
      <c r="A344" s="2">
        <v>46400</v>
      </c>
      <c r="B344" t="s">
        <v>2</v>
      </c>
      <c r="C344" s="11" t="s">
        <v>36</v>
      </c>
    </row>
    <row r="345" spans="1:3" x14ac:dyDescent="0.25">
      <c r="A345" s="2">
        <v>46401</v>
      </c>
      <c r="B345" t="s">
        <v>3</v>
      </c>
      <c r="C345" s="11" t="s">
        <v>36</v>
      </c>
    </row>
    <row r="346" spans="1:3" x14ac:dyDescent="0.25">
      <c r="A346" s="2">
        <v>46402</v>
      </c>
      <c r="B346" t="s">
        <v>4</v>
      </c>
      <c r="C346" s="10" t="s">
        <v>37</v>
      </c>
    </row>
    <row r="347" spans="1:3" x14ac:dyDescent="0.25">
      <c r="A347" s="2">
        <v>46403</v>
      </c>
      <c r="B347" t="s">
        <v>5</v>
      </c>
      <c r="C347" s="10" t="s">
        <v>37</v>
      </c>
    </row>
    <row r="348" spans="1:3" x14ac:dyDescent="0.25">
      <c r="A348" s="2">
        <v>46404</v>
      </c>
      <c r="B348" t="s">
        <v>6</v>
      </c>
      <c r="C348" s="11" t="s">
        <v>36</v>
      </c>
    </row>
    <row r="349" spans="1:3" x14ac:dyDescent="0.25">
      <c r="A349" s="2">
        <v>46405</v>
      </c>
      <c r="B349" t="s">
        <v>0</v>
      </c>
      <c r="C349" s="11" t="s">
        <v>36</v>
      </c>
    </row>
    <row r="350" spans="1:3" x14ac:dyDescent="0.25">
      <c r="A350" s="2">
        <v>46406</v>
      </c>
      <c r="B350" t="s">
        <v>1</v>
      </c>
      <c r="C350" s="11" t="s">
        <v>36</v>
      </c>
    </row>
    <row r="351" spans="1:3" x14ac:dyDescent="0.25">
      <c r="A351" s="2">
        <v>46407</v>
      </c>
      <c r="B351" t="s">
        <v>2</v>
      </c>
      <c r="C351" s="11" t="s">
        <v>36</v>
      </c>
    </row>
    <row r="352" spans="1:3" x14ac:dyDescent="0.25">
      <c r="A352" s="2">
        <v>46408</v>
      </c>
      <c r="B352" t="s">
        <v>3</v>
      </c>
      <c r="C352" s="11" t="s">
        <v>36</v>
      </c>
    </row>
    <row r="353" spans="1:3" x14ac:dyDescent="0.25">
      <c r="A353" s="2">
        <v>46409</v>
      </c>
      <c r="B353" t="s">
        <v>4</v>
      </c>
      <c r="C353" s="10" t="s">
        <v>37</v>
      </c>
    </row>
    <row r="354" spans="1:3" x14ac:dyDescent="0.25">
      <c r="A354" s="2">
        <v>46410</v>
      </c>
      <c r="B354" t="s">
        <v>5</v>
      </c>
      <c r="C354" s="10" t="s">
        <v>37</v>
      </c>
    </row>
    <row r="355" spans="1:3" x14ac:dyDescent="0.25">
      <c r="A355" s="2">
        <v>46411</v>
      </c>
      <c r="B355" t="s">
        <v>6</v>
      </c>
      <c r="C355" s="11" t="s">
        <v>36</v>
      </c>
    </row>
    <row r="356" spans="1:3" x14ac:dyDescent="0.25">
      <c r="A356" s="2">
        <v>46412</v>
      </c>
      <c r="B356" t="s">
        <v>0</v>
      </c>
      <c r="C356" s="11" t="s">
        <v>36</v>
      </c>
    </row>
    <row r="357" spans="1:3" x14ac:dyDescent="0.25">
      <c r="A357" s="2">
        <v>46413</v>
      </c>
      <c r="B357" t="s">
        <v>1</v>
      </c>
      <c r="C357" s="11" t="s">
        <v>36</v>
      </c>
    </row>
    <row r="358" spans="1:3" x14ac:dyDescent="0.25">
      <c r="A358" s="2">
        <v>46414</v>
      </c>
      <c r="B358" t="s">
        <v>2</v>
      </c>
      <c r="C358" s="11" t="s">
        <v>36</v>
      </c>
    </row>
    <row r="359" spans="1:3" x14ac:dyDescent="0.25">
      <c r="A359" s="2">
        <v>46415</v>
      </c>
      <c r="B359" t="s">
        <v>3</v>
      </c>
      <c r="C359" s="11" t="s">
        <v>36</v>
      </c>
    </row>
    <row r="360" spans="1:3" x14ac:dyDescent="0.25">
      <c r="A360" s="2">
        <v>46416</v>
      </c>
      <c r="B360" t="s">
        <v>4</v>
      </c>
      <c r="C360" s="10" t="s">
        <v>37</v>
      </c>
    </row>
    <row r="361" spans="1:3" x14ac:dyDescent="0.25">
      <c r="A361" s="2">
        <v>46417</v>
      </c>
      <c r="B361" t="s">
        <v>5</v>
      </c>
      <c r="C361" s="10" t="s">
        <v>37</v>
      </c>
    </row>
    <row r="362" spans="1:3" x14ac:dyDescent="0.25">
      <c r="A362" s="2">
        <v>46418</v>
      </c>
      <c r="B362" t="s">
        <v>6</v>
      </c>
      <c r="C362" s="11" t="s">
        <v>36</v>
      </c>
    </row>
    <row r="363" spans="1:3" x14ac:dyDescent="0.25">
      <c r="A363" s="2">
        <v>46419</v>
      </c>
      <c r="B363" t="s">
        <v>0</v>
      </c>
      <c r="C363" s="11" t="s">
        <v>36</v>
      </c>
    </row>
    <row r="364" spans="1:3" x14ac:dyDescent="0.25">
      <c r="A364" s="2">
        <v>46420</v>
      </c>
      <c r="B364" t="s">
        <v>1</v>
      </c>
      <c r="C364" s="11" t="s">
        <v>36</v>
      </c>
    </row>
    <row r="365" spans="1:3" x14ac:dyDescent="0.25">
      <c r="A365" s="2">
        <v>46421</v>
      </c>
      <c r="B365" t="s">
        <v>2</v>
      </c>
      <c r="C365" s="11" t="s">
        <v>36</v>
      </c>
    </row>
    <row r="366" spans="1:3" x14ac:dyDescent="0.25">
      <c r="A366" s="2">
        <v>46422</v>
      </c>
      <c r="B366" t="s">
        <v>3</v>
      </c>
      <c r="C366" s="11" t="s">
        <v>36</v>
      </c>
    </row>
    <row r="367" spans="1:3" x14ac:dyDescent="0.25">
      <c r="A367" s="2">
        <v>46423</v>
      </c>
      <c r="B367" t="s">
        <v>4</v>
      </c>
      <c r="C367" s="10" t="s">
        <v>37</v>
      </c>
    </row>
    <row r="368" spans="1:3" x14ac:dyDescent="0.25">
      <c r="A368" s="2">
        <v>46424</v>
      </c>
      <c r="B368" t="s">
        <v>5</v>
      </c>
      <c r="C368" s="10" t="s">
        <v>37</v>
      </c>
    </row>
    <row r="369" spans="1:3" x14ac:dyDescent="0.25">
      <c r="A369" s="2">
        <v>46425</v>
      </c>
      <c r="B369" t="s">
        <v>6</v>
      </c>
      <c r="C369" s="11" t="s">
        <v>36</v>
      </c>
    </row>
    <row r="370" spans="1:3" x14ac:dyDescent="0.25">
      <c r="A370" s="2">
        <v>46426</v>
      </c>
      <c r="B370" t="s">
        <v>0</v>
      </c>
      <c r="C370" s="11" t="s">
        <v>36</v>
      </c>
    </row>
    <row r="371" spans="1:3" x14ac:dyDescent="0.25">
      <c r="A371" s="2">
        <v>46427</v>
      </c>
      <c r="B371" t="s">
        <v>1</v>
      </c>
      <c r="C371" s="11" t="s">
        <v>36</v>
      </c>
    </row>
    <row r="372" spans="1:3" x14ac:dyDescent="0.25">
      <c r="A372" s="2">
        <v>46428</v>
      </c>
      <c r="B372" t="s">
        <v>2</v>
      </c>
      <c r="C372" s="11" t="s">
        <v>36</v>
      </c>
    </row>
    <row r="373" spans="1:3" x14ac:dyDescent="0.25">
      <c r="A373" s="2">
        <v>46429</v>
      </c>
      <c r="B373" t="s">
        <v>3</v>
      </c>
      <c r="C373" s="11" t="s">
        <v>36</v>
      </c>
    </row>
    <row r="374" spans="1:3" x14ac:dyDescent="0.25">
      <c r="A374" s="2">
        <v>46430</v>
      </c>
      <c r="B374" t="s">
        <v>4</v>
      </c>
      <c r="C374" s="10" t="s">
        <v>37</v>
      </c>
    </row>
    <row r="375" spans="1:3" x14ac:dyDescent="0.25">
      <c r="A375" s="2">
        <v>46431</v>
      </c>
      <c r="B375" t="s">
        <v>5</v>
      </c>
      <c r="C375" s="10" t="s">
        <v>37</v>
      </c>
    </row>
    <row r="376" spans="1:3" x14ac:dyDescent="0.25">
      <c r="A376" s="2">
        <v>46432</v>
      </c>
      <c r="B376" t="s">
        <v>6</v>
      </c>
      <c r="C376" s="11" t="s">
        <v>36</v>
      </c>
    </row>
    <row r="377" spans="1:3" x14ac:dyDescent="0.25">
      <c r="A377" s="2">
        <v>46433</v>
      </c>
      <c r="B377" t="s">
        <v>0</v>
      </c>
      <c r="C377" s="11" t="s">
        <v>36</v>
      </c>
    </row>
    <row r="378" spans="1:3" x14ac:dyDescent="0.25">
      <c r="A378" s="2">
        <v>46434</v>
      </c>
      <c r="B378" t="s">
        <v>1</v>
      </c>
      <c r="C378" s="11" t="s">
        <v>36</v>
      </c>
    </row>
    <row r="379" spans="1:3" x14ac:dyDescent="0.25">
      <c r="A379" s="2">
        <v>46435</v>
      </c>
      <c r="B379" t="s">
        <v>2</v>
      </c>
      <c r="C379" s="11" t="s">
        <v>36</v>
      </c>
    </row>
    <row r="380" spans="1:3" x14ac:dyDescent="0.25">
      <c r="A380" s="2">
        <v>46436</v>
      </c>
      <c r="B380" t="s">
        <v>3</v>
      </c>
      <c r="C380" s="11" t="s">
        <v>36</v>
      </c>
    </row>
    <row r="381" spans="1:3" x14ac:dyDescent="0.25">
      <c r="A381" s="2">
        <v>46437</v>
      </c>
      <c r="B381" t="s">
        <v>4</v>
      </c>
      <c r="C381" s="10" t="s">
        <v>37</v>
      </c>
    </row>
    <row r="382" spans="1:3" x14ac:dyDescent="0.25">
      <c r="A382" s="2">
        <v>46438</v>
      </c>
      <c r="B382" t="s">
        <v>5</v>
      </c>
      <c r="C382" s="10" t="s">
        <v>37</v>
      </c>
    </row>
    <row r="383" spans="1:3" x14ac:dyDescent="0.25">
      <c r="A383" s="2">
        <v>46439</v>
      </c>
      <c r="B383" t="s">
        <v>6</v>
      </c>
      <c r="C383" s="11" t="s">
        <v>36</v>
      </c>
    </row>
    <row r="384" spans="1:3" x14ac:dyDescent="0.25">
      <c r="A384" s="2">
        <v>46440</v>
      </c>
      <c r="B384" t="s">
        <v>0</v>
      </c>
      <c r="C384" s="11" t="s">
        <v>36</v>
      </c>
    </row>
    <row r="385" spans="1:3" x14ac:dyDescent="0.25">
      <c r="A385" s="2">
        <v>46441</v>
      </c>
      <c r="B385" t="s">
        <v>1</v>
      </c>
      <c r="C385" s="11" t="s">
        <v>36</v>
      </c>
    </row>
    <row r="386" spans="1:3" x14ac:dyDescent="0.25">
      <c r="A386" s="2">
        <v>46442</v>
      </c>
      <c r="B386" t="s">
        <v>2</v>
      </c>
      <c r="C386" s="11" t="s">
        <v>36</v>
      </c>
    </row>
    <row r="387" spans="1:3" x14ac:dyDescent="0.25">
      <c r="A387" s="2">
        <v>46443</v>
      </c>
      <c r="B387" t="s">
        <v>3</v>
      </c>
      <c r="C387" s="11" t="s">
        <v>36</v>
      </c>
    </row>
    <row r="388" spans="1:3" x14ac:dyDescent="0.25">
      <c r="A388" s="2">
        <v>46444</v>
      </c>
      <c r="B388" t="s">
        <v>4</v>
      </c>
      <c r="C388" s="10" t="s">
        <v>37</v>
      </c>
    </row>
    <row r="389" spans="1:3" x14ac:dyDescent="0.25">
      <c r="A389" s="2">
        <v>46445</v>
      </c>
      <c r="B389" t="s">
        <v>5</v>
      </c>
      <c r="C389" s="10" t="s">
        <v>37</v>
      </c>
    </row>
    <row r="390" spans="1:3" x14ac:dyDescent="0.25">
      <c r="A390" s="2">
        <v>46446</v>
      </c>
      <c r="B390" t="s">
        <v>6</v>
      </c>
    </row>
    <row r="391" spans="1:3" x14ac:dyDescent="0.25">
      <c r="A391" s="2"/>
    </row>
    <row r="392" spans="1:3" x14ac:dyDescent="0.25">
      <c r="A392" s="2"/>
    </row>
    <row r="393" spans="1:3" x14ac:dyDescent="0.25">
      <c r="A393" s="2"/>
    </row>
    <row r="394" spans="1:3" x14ac:dyDescent="0.25">
      <c r="A394" s="2"/>
    </row>
    <row r="395" spans="1:3" x14ac:dyDescent="0.25">
      <c r="A395" s="2"/>
    </row>
    <row r="396" spans="1:3" x14ac:dyDescent="0.25">
      <c r="A396" s="2"/>
    </row>
    <row r="397" spans="1:3" x14ac:dyDescent="0.25">
      <c r="A397" s="2"/>
    </row>
    <row r="398" spans="1:3" x14ac:dyDescent="0.25">
      <c r="A398" s="2"/>
    </row>
    <row r="399" spans="1:3" x14ac:dyDescent="0.25">
      <c r="A399" s="2"/>
    </row>
    <row r="400" spans="1:3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</sheetData>
  <phoneticPr fontId="2" type="noConversion"/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8381E-4280-4FD3-B06D-66A63FD5EAC8}">
  <dimension ref="E1:O34"/>
  <sheetViews>
    <sheetView workbookViewId="0">
      <selection activeCell="F34" sqref="F34"/>
    </sheetView>
  </sheetViews>
  <sheetFormatPr defaultColWidth="9" defaultRowHeight="15" x14ac:dyDescent="0.25"/>
  <cols>
    <col min="6" max="6" width="36" customWidth="1"/>
    <col min="7" max="7" width="24" customWidth="1"/>
    <col min="8" max="12" width="10.42578125" bestFit="1" customWidth="1"/>
    <col min="13" max="13" width="5.140625" bestFit="1" customWidth="1"/>
    <col min="14" max="14" width="6.28515625" bestFit="1" customWidth="1"/>
    <col min="15" max="15" width="5.7109375" bestFit="1" customWidth="1"/>
  </cols>
  <sheetData>
    <row r="1" spans="5:15" x14ac:dyDescent="0.25">
      <c r="E1" s="1"/>
    </row>
    <row r="2" spans="5:15" x14ac:dyDescent="0.25">
      <c r="E2" s="1"/>
    </row>
    <row r="4" spans="5:15" x14ac:dyDescent="0.25">
      <c r="E4" s="1"/>
      <c r="G4" t="s">
        <v>20</v>
      </c>
      <c r="H4">
        <v>0</v>
      </c>
    </row>
    <row r="5" spans="5:15" x14ac:dyDescent="0.25">
      <c r="E5" s="1"/>
      <c r="G5" t="s">
        <v>20</v>
      </c>
      <c r="H5">
        <f>0.94-2.97</f>
        <v>-2.0300000000000002</v>
      </c>
    </row>
    <row r="6" spans="5:15" x14ac:dyDescent="0.25">
      <c r="E6" s="1"/>
      <c r="G6" t="s">
        <v>20</v>
      </c>
      <c r="H6">
        <f>6.25-2.03</f>
        <v>4.2200000000000006</v>
      </c>
      <c r="J6" s="1">
        <v>46029</v>
      </c>
      <c r="N6" t="s">
        <v>18</v>
      </c>
      <c r="O6">
        <f>4.22-7</f>
        <v>-2.7800000000000002</v>
      </c>
    </row>
    <row r="7" spans="5:15" x14ac:dyDescent="0.25">
      <c r="E7" s="1"/>
    </row>
    <row r="8" spans="5:15" x14ac:dyDescent="0.25">
      <c r="E8" s="1"/>
      <c r="G8" t="s">
        <v>20</v>
      </c>
      <c r="H8">
        <f>30.69</f>
        <v>30.69</v>
      </c>
      <c r="I8" s="1">
        <v>46166</v>
      </c>
      <c r="J8" s="1">
        <v>46106</v>
      </c>
      <c r="K8" s="1">
        <v>46148</v>
      </c>
      <c r="L8" s="1">
        <v>46160</v>
      </c>
      <c r="N8" s="4" t="s">
        <v>18</v>
      </c>
      <c r="O8" s="4">
        <f>30.69-2.78-7-7-7-7</f>
        <v>-8.9999999999999858E-2</v>
      </c>
    </row>
    <row r="9" spans="5:15" x14ac:dyDescent="0.25">
      <c r="G9" t="s">
        <v>20</v>
      </c>
      <c r="H9">
        <f>1.06-0.09</f>
        <v>0.97000000000000008</v>
      </c>
      <c r="N9" s="4" t="s">
        <v>18</v>
      </c>
      <c r="O9" s="4">
        <v>0.97</v>
      </c>
    </row>
    <row r="10" spans="5:15" x14ac:dyDescent="0.25">
      <c r="E10" s="1"/>
      <c r="G10" t="s">
        <v>20</v>
      </c>
      <c r="H10">
        <v>12.56</v>
      </c>
      <c r="J10" s="1">
        <v>46225</v>
      </c>
      <c r="K10" s="1">
        <v>46232</v>
      </c>
      <c r="N10" s="4" t="s">
        <v>18</v>
      </c>
      <c r="O10" s="4">
        <f>12.56-7-7</f>
        <v>-1.4399999999999995</v>
      </c>
    </row>
    <row r="11" spans="5:15" x14ac:dyDescent="0.25">
      <c r="E11" s="1"/>
      <c r="G11" t="s">
        <v>21</v>
      </c>
      <c r="H11">
        <f>15.25-1.44</f>
        <v>13.81</v>
      </c>
      <c r="J11" s="1">
        <v>46357</v>
      </c>
      <c r="N11" s="4" t="s">
        <v>22</v>
      </c>
      <c r="O11" s="4">
        <f>13.81-1.44-7</f>
        <v>5.370000000000001</v>
      </c>
    </row>
    <row r="12" spans="5:15" x14ac:dyDescent="0.25">
      <c r="E12" s="1"/>
    </row>
    <row r="13" spans="5:15" x14ac:dyDescent="0.25">
      <c r="E13" s="1"/>
    </row>
    <row r="14" spans="5:15" x14ac:dyDescent="0.25">
      <c r="E14" s="1"/>
    </row>
    <row r="15" spans="5:15" x14ac:dyDescent="0.25">
      <c r="E15" s="1"/>
      <c r="G15">
        <f>39.22+11.16+10.69</f>
        <v>61.069999999999993</v>
      </c>
    </row>
    <row r="16" spans="5:15" x14ac:dyDescent="0.25">
      <c r="E16" s="1"/>
    </row>
    <row r="18" spans="7:15" x14ac:dyDescent="0.25">
      <c r="G18" s="1">
        <v>46078</v>
      </c>
      <c r="H18" s="1">
        <v>46079</v>
      </c>
      <c r="I18" s="1">
        <v>46086</v>
      </c>
      <c r="J18" s="1">
        <v>46100</v>
      </c>
      <c r="K18" s="1">
        <v>46105</v>
      </c>
      <c r="L18" s="1">
        <v>46107</v>
      </c>
      <c r="M18" t="s">
        <v>19</v>
      </c>
      <c r="N18" t="s">
        <v>18</v>
      </c>
      <c r="O18">
        <f>39.22-21-7-7-4.36</f>
        <v>-0.14000000000000146</v>
      </c>
    </row>
    <row r="19" spans="7:15" x14ac:dyDescent="0.25">
      <c r="G19" s="1">
        <v>46107</v>
      </c>
      <c r="H19" s="1">
        <v>46124</v>
      </c>
      <c r="I19" s="1">
        <v>46125</v>
      </c>
      <c r="N19" t="s">
        <v>18</v>
      </c>
      <c r="O19">
        <f>11.16-0.14-7-7</f>
        <v>-2.9800000000000004</v>
      </c>
    </row>
    <row r="20" spans="7:15" x14ac:dyDescent="0.25">
      <c r="G20" s="1">
        <v>46126</v>
      </c>
      <c r="H20" s="1">
        <v>46142</v>
      </c>
      <c r="N20" t="s">
        <v>18</v>
      </c>
      <c r="O20">
        <f>10.69-2.98-7-3.68</f>
        <v>-2.9700000000000011</v>
      </c>
    </row>
    <row r="25" spans="7:15" x14ac:dyDescent="0.25">
      <c r="G25" s="1">
        <v>46107</v>
      </c>
      <c r="N25" t="s">
        <v>18</v>
      </c>
      <c r="O25" s="4">
        <f>2.75-1</f>
        <v>1.75</v>
      </c>
    </row>
    <row r="30" spans="7:15" x14ac:dyDescent="0.25">
      <c r="G30" s="1">
        <v>46112</v>
      </c>
      <c r="N30" t="s">
        <v>18</v>
      </c>
      <c r="O30">
        <v>0</v>
      </c>
    </row>
    <row r="34" spans="6:6" x14ac:dyDescent="0.25">
      <c r="F34">
        <f>61-7-7-7-7</f>
        <v>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Dispos CPH</vt:lpstr>
      <vt:lpstr>Anciens compteurs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COLIN, ANA</dc:creator>
  <cp:lastModifiedBy>COLIN, NICOLAS</cp:lastModifiedBy>
  <cp:lastPrinted>2026-02-03T16:20:51Z</cp:lastPrinted>
  <dcterms:created xsi:type="dcterms:W3CDTF">2025-08-12T06:44:59Z</dcterms:created>
  <dcterms:modified xsi:type="dcterms:W3CDTF">2026-05-17T10:01:32Z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2e0584-010f-4004-8a6a-d5c118c8b4bd_Enabled">
    <vt:lpwstr>true</vt:lpwstr>
  </property>
  <property fmtid="{D5CDD505-2E9C-101B-9397-08002B2CF9AE}" pid="3" name="MSIP_Label_c62e0584-010f-4004-8a6a-d5c118c8b4bd_SetDate">
    <vt:lpwstr>2025-08-12T06:45:17Z</vt:lpwstr>
  </property>
  <property fmtid="{D5CDD505-2E9C-101B-9397-08002B2CF9AE}" pid="4" name="MSIP_Label_c62e0584-010f-4004-8a6a-d5c118c8b4bd_Method">
    <vt:lpwstr>Standard</vt:lpwstr>
  </property>
  <property fmtid="{D5CDD505-2E9C-101B-9397-08002B2CF9AE}" pid="5" name="MSIP_Label_c62e0584-010f-4004-8a6a-d5c118c8b4bd_Name">
    <vt:lpwstr>Internal</vt:lpwstr>
  </property>
  <property fmtid="{D5CDD505-2E9C-101B-9397-08002B2CF9AE}" pid="6" name="MSIP_Label_c62e0584-010f-4004-8a6a-d5c118c8b4bd_SiteId">
    <vt:lpwstr>56b731a8-a2ac-4c32-bf6b-616810e913c6</vt:lpwstr>
  </property>
  <property fmtid="{D5CDD505-2E9C-101B-9397-08002B2CF9AE}" pid="7" name="MSIP_Label_c62e0584-010f-4004-8a6a-d5c118c8b4bd_ActionId">
    <vt:lpwstr>02fc0b65-e779-43cd-93dc-a04922ee90e3</vt:lpwstr>
  </property>
  <property fmtid="{D5CDD505-2E9C-101B-9397-08002B2CF9AE}" pid="8" name="MSIP_Label_c62e0584-010f-4004-8a6a-d5c118c8b4bd_ContentBits">
    <vt:lpwstr>0</vt:lpwstr>
  </property>
</Properties>
</file>